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430"/>
  <workbookPr defaultThemeVersion="124226"/>
  <mc:AlternateContent xmlns:mc="http://schemas.openxmlformats.org/markup-compatibility/2006">
    <mc:Choice Requires="x15">
      <x15ac:absPath xmlns:x15ac="http://schemas.microsoft.com/office/spreadsheetml/2010/11/ac" url="Z:\Server Consulting\Year 25\IFCB\IFCB Uploads\Catoosa\"/>
    </mc:Choice>
  </mc:AlternateContent>
  <xr:revisionPtr revIDLastSave="0" documentId="8_{264F75AA-3EAE-4AC5-94EA-E0D5E5CD10B6}" xr6:coauthVersionLast="47" xr6:coauthVersionMax="47" xr10:uidLastSave="{00000000-0000-0000-0000-000000000000}"/>
  <bookViews>
    <workbookView xWindow="2970" yWindow="2310" windowWidth="21600" windowHeight="11385" firstSheet="3" activeTab="6" xr2:uid="{00000000-000D-0000-FFFF-FFFF00000000}"/>
  </bookViews>
  <sheets>
    <sheet name="Lit Leased Fiber-Transport" sheetId="1" r:id="rId1"/>
    <sheet name="1-pair Lit Dark Fiber or IRU" sheetId="2" r:id="rId2"/>
    <sheet name="3-pair Lit Dark Fiber or IRU" sheetId="9" r:id="rId3"/>
    <sheet name="Self Provisioned Network" sheetId="11" r:id="rId4"/>
    <sheet name="Self Provisioned (Other)" sheetId="12" r:id="rId5"/>
    <sheet name="Fiber Maint" sheetId="4" r:id="rId6"/>
    <sheet name="Equipment" sheetId="8" r:id="rId7"/>
  </sheet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E18" i="12" l="1"/>
  <c r="D18" i="12"/>
  <c r="C18" i="12"/>
  <c r="H20" i="11"/>
  <c r="H19" i="11"/>
  <c r="H18" i="11"/>
  <c r="H17" i="11"/>
  <c r="H16" i="11"/>
  <c r="H15" i="11"/>
  <c r="H14" i="11"/>
  <c r="H13" i="11"/>
  <c r="H12" i="11"/>
  <c r="H11" i="11"/>
  <c r="H10" i="11"/>
  <c r="H9" i="11"/>
  <c r="I12" i="8" l="1"/>
  <c r="R22" i="9" l="1"/>
  <c r="Q22" i="9"/>
  <c r="R21" i="9"/>
  <c r="Q21" i="9"/>
  <c r="R20" i="9"/>
  <c r="Q20" i="9"/>
  <c r="S20" i="9" s="1"/>
  <c r="R17" i="9"/>
  <c r="S17" i="9" s="1"/>
  <c r="Q17" i="9"/>
  <c r="R16" i="9"/>
  <c r="Q16" i="9"/>
  <c r="R15" i="9"/>
  <c r="Q15" i="9"/>
  <c r="S15" i="9" s="1"/>
  <c r="R12" i="9"/>
  <c r="Q12" i="9"/>
  <c r="S12" i="9" s="1"/>
  <c r="R11" i="9"/>
  <c r="Q11" i="9"/>
  <c r="R10" i="9"/>
  <c r="Q10" i="9"/>
  <c r="R7" i="9"/>
  <c r="Q7" i="9"/>
  <c r="S7" i="9" s="1"/>
  <c r="R6" i="9"/>
  <c r="Q6" i="9"/>
  <c r="S5" i="9"/>
  <c r="R5" i="9"/>
  <c r="Q5" i="9"/>
  <c r="R22" i="2"/>
  <c r="Q22" i="2"/>
  <c r="S22" i="2" s="1"/>
  <c r="R21" i="2"/>
  <c r="Q21" i="2"/>
  <c r="S21" i="2" s="1"/>
  <c r="R20" i="2"/>
  <c r="Q20" i="2"/>
  <c r="R17" i="2"/>
  <c r="Q17" i="2"/>
  <c r="S17" i="2" s="1"/>
  <c r="R16" i="2"/>
  <c r="Q16" i="2"/>
  <c r="S16" i="2" s="1"/>
  <c r="R15" i="2"/>
  <c r="Q15" i="2"/>
  <c r="R12" i="2"/>
  <c r="Q12" i="2"/>
  <c r="R11" i="2"/>
  <c r="Q11" i="2"/>
  <c r="S11" i="2" s="1"/>
  <c r="R10" i="2"/>
  <c r="Q10" i="2"/>
  <c r="S10" i="2" s="1"/>
  <c r="R7" i="2"/>
  <c r="Q7" i="2"/>
  <c r="S7" i="2" s="1"/>
  <c r="R6" i="2"/>
  <c r="Q6" i="2"/>
  <c r="R5" i="2"/>
  <c r="Q5" i="2"/>
  <c r="R22" i="1"/>
  <c r="Q22" i="1"/>
  <c r="S22" i="1" s="1"/>
  <c r="R21" i="1"/>
  <c r="Q21" i="1"/>
  <c r="S21" i="1" s="1"/>
  <c r="S6" i="1"/>
  <c r="R20" i="1"/>
  <c r="Q20" i="1"/>
  <c r="R17" i="1"/>
  <c r="Q17" i="1"/>
  <c r="S17" i="1" s="1"/>
  <c r="R16" i="1"/>
  <c r="Q16" i="1"/>
  <c r="S16" i="1" s="1"/>
  <c r="R15" i="1"/>
  <c r="Q15" i="1"/>
  <c r="R12" i="1"/>
  <c r="Q12" i="1"/>
  <c r="S12" i="1" s="1"/>
  <c r="R11" i="1"/>
  <c r="Q11" i="1"/>
  <c r="S11" i="1" s="1"/>
  <c r="R10" i="1"/>
  <c r="Q10" i="1"/>
  <c r="S10" i="1" s="1"/>
  <c r="R7" i="1"/>
  <c r="Q7" i="1"/>
  <c r="R6" i="1"/>
  <c r="Q6" i="1"/>
  <c r="R5" i="1"/>
  <c r="Q5" i="1"/>
  <c r="S5" i="1" s="1"/>
  <c r="S15" i="1" l="1"/>
  <c r="S7" i="1"/>
  <c r="S20" i="1"/>
  <c r="S15" i="2"/>
  <c r="S21" i="9"/>
  <c r="S10" i="9"/>
  <c r="S16" i="9"/>
  <c r="S12" i="2"/>
  <c r="S20" i="2"/>
  <c r="S11" i="9"/>
  <c r="S22" i="9"/>
  <c r="S5" i="2"/>
  <c r="S6" i="9"/>
  <c r="S6" i="2"/>
  <c r="O30" i="9"/>
  <c r="N30" i="9"/>
  <c r="O30" i="2"/>
  <c r="N30" i="2"/>
  <c r="G15" i="4" l="1"/>
  <c r="G21" i="4"/>
  <c r="G27" i="4"/>
  <c r="E27" i="4"/>
  <c r="D27" i="4"/>
  <c r="E21" i="4"/>
  <c r="D21" i="4"/>
  <c r="E15" i="4"/>
  <c r="D15" i="4"/>
  <c r="E9" i="4"/>
  <c r="D9" i="4"/>
  <c r="G9" i="4" l="1"/>
  <c r="I22" i="8"/>
  <c r="I20" i="8"/>
  <c r="I18" i="8"/>
  <c r="I16" i="8"/>
  <c r="I14" i="8"/>
  <c r="J12" i="8"/>
  <c r="I10" i="8"/>
  <c r="I8" i="8"/>
  <c r="J6" i="8"/>
  <c r="I6" i="8"/>
  <c r="K12" i="8" l="1"/>
  <c r="K6" i="8"/>
  <c r="I24" i="8"/>
  <c r="J22" i="8"/>
  <c r="K22" i="8" s="1"/>
  <c r="J20" i="8"/>
  <c r="K20" i="8" s="1"/>
  <c r="J18" i="8"/>
  <c r="K18" i="8" s="1"/>
  <c r="J16" i="8"/>
  <c r="K16" i="8" s="1"/>
  <c r="J14" i="8"/>
  <c r="K14" i="8" s="1"/>
  <c r="J10" i="8"/>
  <c r="K10" i="8" s="1"/>
  <c r="J8" i="8"/>
  <c r="K8" i="8" s="1"/>
  <c r="K24" i="8" l="1"/>
  <c r="J24" i="8"/>
  <c r="O30" i="1"/>
  <c r="N30" i="1"/>
</calcChain>
</file>

<file path=xl/sharedStrings.xml><?xml version="1.0" encoding="utf-8"?>
<sst xmlns="http://schemas.openxmlformats.org/spreadsheetml/2006/main" count="329" uniqueCount="116">
  <si>
    <t>Location</t>
  </si>
  <si>
    <t>Company Name</t>
  </si>
  <si>
    <t>Option#</t>
  </si>
  <si>
    <t>Leased Lit Fiber/Transport</t>
  </si>
  <si>
    <t>Ineligible MRC</t>
  </si>
  <si>
    <t>Ineligible NRC</t>
  </si>
  <si>
    <t>Option #</t>
  </si>
  <si>
    <t>Special Construction for Leased Lit Fiber/Transport</t>
  </si>
  <si>
    <t>Strand Count</t>
  </si>
  <si>
    <t>Segment Mileage</t>
  </si>
  <si>
    <t>Total Segment Cost</t>
  </si>
  <si>
    <t>Eligible Cost</t>
  </si>
  <si>
    <t>Ineligible Cost</t>
  </si>
  <si>
    <t>Company</t>
  </si>
  <si>
    <t>Contract Length</t>
  </si>
  <si>
    <t>Elegible Monthly Cost</t>
  </si>
  <si>
    <t>Ineligibe Monthly Cost</t>
  </si>
  <si>
    <t>Equipment for Leased dark Fiber, Leased Dark Fiber (IRU) and Self-Provisioned fiber</t>
  </si>
  <si>
    <t>Manufacturer</t>
  </si>
  <si>
    <t>Model</t>
  </si>
  <si>
    <t>Information that can be included now, but will be requested at a later date for chosen solution:</t>
  </si>
  <si>
    <t>- Explanation of alternative routes that were explored and why the chosen route is most cost-effective</t>
  </si>
  <si>
    <t>- Explanation of special materials and procedures required that may have increased construction costs.  Such as:</t>
  </si>
  <si>
    <t>- Historical preservation or environmental issues</t>
  </si>
  <si>
    <t>- Bridge, waterway, railway, or highway crossings</t>
  </si>
  <si>
    <t>- Directional boring through hard rock or under paves surfaces</t>
  </si>
  <si>
    <t>- An excessive number of hand holes, marker posts, or other OSP materials</t>
  </si>
  <si>
    <t>- Expensive pole attachment fees or make ready costs</t>
  </si>
  <si>
    <t xml:space="preserve">Vendor agrees to allow [Applicant] to pay their share of Special Construction charges over </t>
  </si>
  <si>
    <t xml:space="preserve">   Years.</t>
  </si>
  <si>
    <t xml:space="preserve">   Per month, and</t>
  </si>
  <si>
    <t xml:space="preserve">     include all fees, interest and other carrying charges.</t>
  </si>
  <si>
    <t xml:space="preserve">Monthly payment for Applicant's Share of Special Construction charges will be </t>
  </si>
  <si>
    <t>Qty</t>
  </si>
  <si>
    <t>Eligible Subtotal</t>
  </si>
  <si>
    <t>Ineligible Subtotal</t>
  </si>
  <si>
    <t>Requested</t>
  </si>
  <si>
    <t>Proposed</t>
  </si>
  <si>
    <t>10 Gbps link from Catoosa HS to Wells Middle School</t>
  </si>
  <si>
    <t>20 Gbps link from Catoosa HS to Cherokee Elementary</t>
  </si>
  <si>
    <t>10 Gbps link from Cherokee Elementary to Helen Paul LC</t>
  </si>
  <si>
    <t>If vendor wants to offer terms for 3 years and terms for 4 years, then vendor should make two copies of this form, give them different option #s and place 3-year terms on one and 4-year terms on the other.</t>
  </si>
  <si>
    <t>Link from Catoosa HS to Wells MS</t>
  </si>
  <si>
    <t>Link from Catoosa HS to Cherokee Elem</t>
  </si>
  <si>
    <t>Link from Cherokee Elem to Helen Paul LC</t>
  </si>
  <si>
    <t>Catoosa HS to Wells MS</t>
  </si>
  <si>
    <t>Catoosa HS to Cherokee Elementary</t>
  </si>
  <si>
    <t>Cherokee Elementary to Helen Paul Learning Center</t>
  </si>
  <si>
    <t>12-strand</t>
  </si>
  <si>
    <t>24-strand</t>
  </si>
  <si>
    <t xml:space="preserve">Fiber Maintenance for Self-Provisioned Fiber </t>
  </si>
  <si>
    <t>12-Strand segments</t>
  </si>
  <si>
    <t>From Catoosa HS to Wells Middle School</t>
  </si>
  <si>
    <t>From Cherokee Elementary to Helen Paul Learning Center</t>
  </si>
  <si>
    <t>Eligible Unit Cost</t>
  </si>
  <si>
    <t>Ineligible Unit Cost</t>
  </si>
  <si>
    <t>Install Cost per Unit</t>
  </si>
  <si>
    <t>Configuration Cost per Unit</t>
  </si>
  <si>
    <t>Purchase for equipment is not all or none</t>
  </si>
  <si>
    <t>Line Total</t>
  </si>
  <si>
    <t>2-strand</t>
  </si>
  <si>
    <t>6-strand</t>
  </si>
  <si>
    <t>Connection Information for                    2-Strand fiber option</t>
  </si>
  <si>
    <t xml:space="preserve">- Special construction cost breakdown worksheet                        </t>
  </si>
  <si>
    <t xml:space="preserve"> - Route map of all build segments in kmz format</t>
  </si>
  <si>
    <t>6-Strand segments</t>
  </si>
  <si>
    <t>24-Strand segments</t>
  </si>
  <si>
    <t>MRC Total</t>
  </si>
  <si>
    <t>Years</t>
  </si>
  <si>
    <t>Monthly</t>
  </si>
  <si>
    <t>If vendor agrees to allow Catoosa PS to pay their share of Special Construction charges (Ineligible costs if any, plus district's share of Eligible costs)</t>
  </si>
  <si>
    <t>over 3 or 4 years, vender should enter 3 or 4 under years, and the Monthly payment for Applicant Share of Special Construction charges under</t>
  </si>
  <si>
    <t xml:space="preserve">Monthly.  This monthly amount must be the total monthly cost (include all fees, interest and other carrying charges) that will pay their share </t>
  </si>
  <si>
    <t>of these construction charges over the 36 or 48 months designated.   Otherwise leave these two columns blank.</t>
  </si>
  <si>
    <t>See Next Page…</t>
  </si>
  <si>
    <t>List any Special Construction Costs for this project on next page.</t>
  </si>
  <si>
    <t>1-Year Contrat Pricing</t>
  </si>
  <si>
    <t>Eligible MRC</t>
  </si>
  <si>
    <t>Eligible NRC</t>
  </si>
  <si>
    <t>Total MRC</t>
  </si>
  <si>
    <t>Total NRC</t>
  </si>
  <si>
    <t>Total Cost</t>
  </si>
  <si>
    <t>3-Year Contrat Pricing</t>
  </si>
  <si>
    <t>5-Year Contrat Pricing</t>
  </si>
  <si>
    <t>10-Year Contrat Pricing</t>
  </si>
  <si>
    <t>1-Year Contract Pricing</t>
  </si>
  <si>
    <t>3-Year Contract Pricing</t>
  </si>
  <si>
    <t>5-Year Contract Pricing</t>
  </si>
  <si>
    <t>10-Year Contract Pricing</t>
  </si>
  <si>
    <t>3-pair Leased Dark Fiber</t>
  </si>
  <si>
    <t>Special Construction for Leased Lit Fiber</t>
  </si>
  <si>
    <t>1 &amp; 2-pair Leased Dark Fiber</t>
  </si>
  <si>
    <t>1 pair Fiber from Catoosa HS to Wells Middle School</t>
  </si>
  <si>
    <t>2-pair fiber from Catoosa HS to Cherokee Elementary</t>
  </si>
  <si>
    <t>1-pair fiber from Cherokee Elementary to Helen Paul LC</t>
  </si>
  <si>
    <t>4-strand</t>
  </si>
  <si>
    <t>2 &amp; 4-Strand segments</t>
  </si>
  <si>
    <t>From Catoosa HS to Wells Middle School     2-strands</t>
  </si>
  <si>
    <t>From Catoosa HS to Cherokee Elementay     4-strands</t>
  </si>
  <si>
    <t>Extreme</t>
  </si>
  <si>
    <t>5420F-48P-4XE</t>
  </si>
  <si>
    <t>Note: Award will not be all or none.   Pricing should reflect contract pricing by school.  Catoosa PS reserves the right to enter into contract for one, some or all schools.  If vendor is offering a lower pricing structure should Catoosa PS select one vendor for all schools, then the vendor should provide an additional copy of this form with the reduced pricing, give it a separate Option #, and include a statement on this spreadshet that the pricing reflected is based on Catoosa PS conracting for all schools.</t>
  </si>
  <si>
    <t>Note: Award will not be all or none.    Pricing should reflect contract pricing by school.  Catoosa PS reserves the right to enter into contract for one, some or all schools.  If vendor is offering a lower pricing structure should Catoosa PS select one vendor for all schools, then the vendor should provide an additional copy of this form with the reduced pricing, give it a separate Option #, and include a statement on this spreadshet that the pricing reflected is based on Catoosa PS conracting for all schools.</t>
  </si>
  <si>
    <t>Award will NOT be all or none.</t>
  </si>
  <si>
    <t>Extreme compatible 10Gbps SFP+ module capable of 10 km</t>
  </si>
  <si>
    <t>From Cherokee Elementary to Helen Paul Learning Center                2-strands</t>
  </si>
  <si>
    <t xml:space="preserve">From Catoosa HS to Cherokee Elementay     </t>
  </si>
  <si>
    <t xml:space="preserve">From Catoosa HS to Cherokee Elementay    </t>
  </si>
  <si>
    <t>Catoosa PS reserves the right to increase or decrease equipment counts</t>
  </si>
  <si>
    <t>(other than Fiber - Copper, Wireless, etc.)</t>
  </si>
  <si>
    <t>Vendors can adjust this spreadsheet to bettter fit the scope of your proposal as long as it shows cost for each segment broken down into eligible versus ineligible costs.</t>
  </si>
  <si>
    <t xml:space="preserve">Media Type:  </t>
  </si>
  <si>
    <t xml:space="preserve">Monthly payment for Applicant Share of Special Construction charges will be </t>
  </si>
  <si>
    <t>include all fees, interest and other carrying charges.</t>
  </si>
  <si>
    <t>Link Description</t>
  </si>
  <si>
    <t>Special Construction for Self-Provisioned Network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</si>
</sst>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8" x14ac:knownFonts="1">
    <font>
      <sz val="11"/>
      <color theme="1"/>
      <name val="Calibri"/>
      <family val="2"/>
      <scheme val="minor"/>
    </font>
    <font>
      <b/>
      <sz val="14"/>
      <color theme="1"/>
      <name val="Calibri"/>
      <family val="2"/>
      <scheme val="minor"/>
    </font>
    <font>
      <sz val="9"/>
      <color theme="1"/>
      <name val="Calibri"/>
      <family val="2"/>
      <scheme val="minor"/>
    </font>
    <font>
      <b/>
      <sz val="12"/>
      <color theme="1"/>
      <name val="Calibri"/>
      <family val="2"/>
      <scheme val="minor"/>
    </font>
    <font>
      <sz val="12"/>
      <color theme="1"/>
      <name val="Calibri"/>
      <family val="2"/>
      <scheme val="minor"/>
    </font>
    <font>
      <sz val="10"/>
      <color theme="1"/>
      <name val="Calibri"/>
      <family val="2"/>
      <scheme val="minor"/>
    </font>
    <font>
      <b/>
      <sz val="18"/>
      <color theme="1"/>
      <name val="Calibri"/>
      <family val="2"/>
      <scheme val="minor"/>
    </font>
    <font>
      <sz val="11.5"/>
      <color theme="1"/>
      <name val="Calibri"/>
      <family val="2"/>
      <scheme val="minor"/>
    </font>
  </fonts>
  <fills count="4">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s>
  <cellStyleXfs count="1">
    <xf numFmtId="0" fontId="0" fillId="0" borderId="0"/>
  </cellStyleXfs>
  <cellXfs count="297">
    <xf numFmtId="0" fontId="0" fillId="0" borderId="0" xfId="0"/>
    <xf numFmtId="0" fontId="0" fillId="0" borderId="0" xfId="0" applyAlignment="1">
      <alignment horizontal="center"/>
    </xf>
    <xf numFmtId="164" fontId="0" fillId="0" borderId="0" xfId="0" applyNumberFormat="1"/>
    <xf numFmtId="0" fontId="1" fillId="0" borderId="0" xfId="0" applyFont="1"/>
    <xf numFmtId="0" fontId="0" fillId="0" borderId="11" xfId="0" applyBorder="1" applyAlignment="1">
      <alignment wrapText="1"/>
    </xf>
    <xf numFmtId="0" fontId="0" fillId="0" borderId="0" xfId="0" applyFill="1" applyAlignment="1"/>
    <xf numFmtId="0" fontId="3" fillId="0" borderId="0" xfId="0" applyFont="1"/>
    <xf numFmtId="164" fontId="0" fillId="0" borderId="0" xfId="0" applyNumberFormat="1" applyFill="1" applyBorder="1"/>
    <xf numFmtId="0" fontId="0" fillId="0" borderId="0" xfId="0" applyFill="1" applyBorder="1"/>
    <xf numFmtId="0" fontId="0" fillId="0" borderId="0" xfId="0" applyBorder="1" applyAlignment="1">
      <alignment wrapText="1"/>
    </xf>
    <xf numFmtId="0" fontId="0" fillId="0" borderId="10" xfId="0" applyBorder="1" applyAlignment="1"/>
    <xf numFmtId="0" fontId="0" fillId="0" borderId="19" xfId="0" applyBorder="1" applyAlignment="1">
      <alignment horizontal="center" wrapText="1"/>
    </xf>
    <xf numFmtId="0" fontId="0" fillId="0" borderId="0" xfId="0" applyFill="1" applyBorder="1" applyAlignment="1"/>
    <xf numFmtId="0" fontId="0" fillId="0" borderId="27" xfId="0" applyBorder="1" applyAlignment="1">
      <alignment horizontal="center" wrapText="1"/>
    </xf>
    <xf numFmtId="0" fontId="0" fillId="0" borderId="29" xfId="0" applyBorder="1" applyAlignment="1">
      <alignment horizontal="center" wrapText="1"/>
    </xf>
    <xf numFmtId="0" fontId="1" fillId="0" borderId="0" xfId="0" applyFont="1" applyAlignment="1">
      <alignment horizontal="left"/>
    </xf>
    <xf numFmtId="0" fontId="0" fillId="0" borderId="0" xfId="0" quotePrefix="1"/>
    <xf numFmtId="0" fontId="4" fillId="0" borderId="0" xfId="0" applyFont="1"/>
    <xf numFmtId="0" fontId="0" fillId="0" borderId="0" xfId="0" applyFont="1"/>
    <xf numFmtId="0" fontId="0" fillId="0" borderId="19" xfId="0" applyBorder="1" applyAlignment="1">
      <alignment horizontal="center" wrapText="1"/>
    </xf>
    <xf numFmtId="0" fontId="0" fillId="0" borderId="20" xfId="0" applyBorder="1" applyAlignment="1">
      <alignment horizontal="center" wrapText="1"/>
    </xf>
    <xf numFmtId="0" fontId="0" fillId="0" borderId="0" xfId="0" applyAlignment="1"/>
    <xf numFmtId="0" fontId="0" fillId="0" borderId="0" xfId="0" applyAlignment="1">
      <alignment wrapText="1"/>
    </xf>
    <xf numFmtId="2" fontId="0" fillId="2" borderId="13" xfId="0" applyNumberFormat="1" applyFill="1" applyBorder="1" applyAlignment="1">
      <alignment horizontal="center" vertical="center"/>
    </xf>
    <xf numFmtId="164" fontId="0" fillId="2" borderId="1" xfId="0" applyNumberFormat="1" applyFill="1" applyBorder="1" applyAlignment="1">
      <alignment horizontal="center" vertical="center"/>
    </xf>
    <xf numFmtId="2" fontId="0" fillId="2" borderId="6" xfId="0" applyNumberFormat="1" applyFill="1" applyBorder="1" applyAlignment="1">
      <alignment horizontal="center" vertical="center"/>
    </xf>
    <xf numFmtId="164" fontId="0" fillId="2" borderId="7" xfId="0" applyNumberFormat="1" applyFill="1" applyBorder="1" applyAlignment="1">
      <alignment horizontal="center" vertical="center"/>
    </xf>
    <xf numFmtId="164" fontId="0" fillId="2" borderId="4" xfId="0" applyNumberFormat="1" applyFill="1" applyBorder="1" applyAlignment="1">
      <alignment horizontal="center" vertical="center"/>
    </xf>
    <xf numFmtId="164" fontId="0" fillId="2" borderId="13" xfId="0" applyNumberFormat="1" applyFill="1" applyBorder="1" applyAlignment="1">
      <alignment horizontal="center" vertical="center"/>
    </xf>
    <xf numFmtId="164" fontId="0" fillId="2" borderId="6" xfId="0" applyNumberFormat="1" applyFill="1" applyBorder="1" applyAlignment="1">
      <alignment horizontal="center" vertical="center"/>
    </xf>
    <xf numFmtId="0" fontId="4" fillId="2" borderId="1" xfId="0" applyFont="1" applyFill="1" applyBorder="1" applyAlignment="1">
      <alignment horizontal="center" vertical="center"/>
    </xf>
    <xf numFmtId="164" fontId="4" fillId="2" borderId="1" xfId="0" applyNumberFormat="1" applyFont="1" applyFill="1" applyBorder="1" applyAlignment="1">
      <alignment horizontal="center" vertical="center"/>
    </xf>
    <xf numFmtId="164" fontId="0" fillId="2" borderId="1" xfId="0" applyNumberFormat="1" applyFill="1" applyBorder="1" applyAlignment="1">
      <alignment vertical="center"/>
    </xf>
    <xf numFmtId="164" fontId="0" fillId="2" borderId="5" xfId="0" applyNumberFormat="1" applyFill="1" applyBorder="1" applyAlignment="1">
      <alignment vertical="center"/>
    </xf>
    <xf numFmtId="164" fontId="0" fillId="2" borderId="14" xfId="0" applyNumberFormat="1" applyFill="1" applyBorder="1" applyAlignment="1">
      <alignment vertical="center"/>
    </xf>
    <xf numFmtId="164" fontId="0" fillId="2" borderId="7" xfId="0" applyNumberFormat="1" applyFill="1" applyBorder="1" applyAlignment="1">
      <alignment vertical="center"/>
    </xf>
    <xf numFmtId="164" fontId="0" fillId="2" borderId="8" xfId="0" applyNumberFormat="1" applyFill="1" applyBorder="1" applyAlignment="1">
      <alignment vertical="center"/>
    </xf>
    <xf numFmtId="0" fontId="0" fillId="0" borderId="0" xfId="0" applyBorder="1" applyAlignment="1">
      <alignment vertical="center" wrapText="1"/>
    </xf>
    <xf numFmtId="1" fontId="0" fillId="0" borderId="0" xfId="0" applyNumberFormat="1" applyFill="1" applyBorder="1" applyAlignment="1">
      <alignment horizontal="center" vertical="center"/>
    </xf>
    <xf numFmtId="2" fontId="0" fillId="0" borderId="0" xfId="0" applyNumberFormat="1" applyFill="1" applyBorder="1" applyAlignment="1">
      <alignment horizontal="center" vertical="center"/>
    </xf>
    <xf numFmtId="164" fontId="0" fillId="0" borderId="0" xfId="0" applyNumberFormat="1" applyFill="1" applyBorder="1" applyAlignment="1">
      <alignment vertical="center"/>
    </xf>
    <xf numFmtId="2" fontId="0" fillId="2" borderId="3" xfId="0" applyNumberFormat="1" applyFill="1" applyBorder="1" applyAlignment="1">
      <alignment horizontal="center" vertical="center"/>
    </xf>
    <xf numFmtId="0" fontId="0" fillId="0" borderId="20" xfId="0" applyBorder="1" applyAlignment="1">
      <alignment horizontal="center" wrapText="1"/>
    </xf>
    <xf numFmtId="0" fontId="0" fillId="0" borderId="0" xfId="0" applyAlignment="1"/>
    <xf numFmtId="0" fontId="0" fillId="0" borderId="19" xfId="0" applyBorder="1" applyAlignment="1">
      <alignment horizontal="center" wrapText="1"/>
    </xf>
    <xf numFmtId="0" fontId="0" fillId="0" borderId="26" xfId="0" applyBorder="1" applyAlignment="1"/>
    <xf numFmtId="0" fontId="0" fillId="0" borderId="31" xfId="0" applyBorder="1" applyAlignment="1">
      <alignment horizontal="center"/>
    </xf>
    <xf numFmtId="0" fontId="0" fillId="0" borderId="31" xfId="0" applyFont="1" applyBorder="1" applyAlignment="1">
      <alignment horizontal="center" wrapText="1"/>
    </xf>
    <xf numFmtId="0" fontId="0" fillId="0" borderId="27" xfId="0" applyBorder="1" applyAlignment="1">
      <alignment wrapText="1"/>
    </xf>
    <xf numFmtId="0" fontId="0" fillId="0" borderId="26" xfId="0" applyFont="1" applyBorder="1" applyAlignment="1">
      <alignment horizontal="center" wrapText="1"/>
    </xf>
    <xf numFmtId="0" fontId="0" fillId="0" borderId="0" xfId="0" applyFill="1" applyBorder="1" applyAlignment="1">
      <alignment horizontal="left"/>
    </xf>
    <xf numFmtId="0" fontId="0" fillId="2" borderId="36" xfId="0" applyFill="1" applyBorder="1"/>
    <xf numFmtId="0" fontId="0" fillId="0" borderId="0" xfId="0" applyAlignment="1"/>
    <xf numFmtId="0" fontId="0" fillId="0" borderId="11" xfId="0" applyBorder="1" applyAlignment="1">
      <alignment wrapText="1"/>
    </xf>
    <xf numFmtId="0" fontId="0" fillId="0" borderId="12" xfId="0" applyBorder="1" applyAlignment="1">
      <alignment wrapText="1"/>
    </xf>
    <xf numFmtId="164" fontId="0" fillId="0" borderId="0" xfId="0" applyNumberFormat="1" applyFont="1" applyFill="1" applyBorder="1" applyAlignment="1">
      <alignment vertical="center"/>
    </xf>
    <xf numFmtId="0" fontId="0" fillId="0" borderId="0" xfId="0" applyFont="1" applyAlignment="1"/>
    <xf numFmtId="164" fontId="0" fillId="0" borderId="0" xfId="0" applyNumberFormat="1" applyFont="1"/>
    <xf numFmtId="164" fontId="5" fillId="0" borderId="14" xfId="0" applyNumberFormat="1" applyFont="1" applyBorder="1"/>
    <xf numFmtId="164" fontId="5" fillId="0" borderId="14" xfId="0" applyNumberFormat="1" applyFont="1" applyBorder="1" applyAlignment="1">
      <alignment horizontal="center"/>
    </xf>
    <xf numFmtId="164" fontId="5" fillId="0" borderId="8" xfId="0" applyNumberFormat="1" applyFont="1" applyBorder="1" applyAlignment="1"/>
    <xf numFmtId="0" fontId="0" fillId="0" borderId="13" xfId="0" applyFill="1" applyBorder="1" applyAlignment="1"/>
    <xf numFmtId="0" fontId="0" fillId="0" borderId="6" xfId="0" applyFill="1" applyBorder="1" applyAlignment="1"/>
    <xf numFmtId="0" fontId="0" fillId="0" borderId="26" xfId="0" applyFill="1" applyBorder="1" applyAlignment="1">
      <alignment horizontal="center" wrapText="1"/>
    </xf>
    <xf numFmtId="164" fontId="0" fillId="0" borderId="27" xfId="0" applyNumberFormat="1" applyFill="1" applyBorder="1" applyAlignment="1">
      <alignment horizontal="center" wrapText="1"/>
    </xf>
    <xf numFmtId="0" fontId="0" fillId="0" borderId="38" xfId="0" applyBorder="1" applyAlignment="1">
      <alignment horizontal="center" wrapText="1"/>
    </xf>
    <xf numFmtId="2" fontId="0" fillId="2" borderId="40" xfId="0" applyNumberFormat="1" applyFill="1" applyBorder="1" applyAlignment="1">
      <alignment horizontal="center" vertical="center"/>
    </xf>
    <xf numFmtId="2" fontId="0" fillId="2" borderId="32" xfId="0" applyNumberFormat="1" applyFill="1" applyBorder="1" applyAlignment="1">
      <alignment horizontal="center" vertical="center"/>
    </xf>
    <xf numFmtId="0" fontId="0" fillId="0" borderId="36" xfId="0" applyBorder="1" applyAlignment="1">
      <alignment horizontal="center" wrapText="1"/>
    </xf>
    <xf numFmtId="1" fontId="0" fillId="2" borderId="14" xfId="0" applyNumberFormat="1" applyFill="1" applyBorder="1" applyAlignment="1">
      <alignment horizontal="center" vertical="center"/>
    </xf>
    <xf numFmtId="1" fontId="0" fillId="2" borderId="8" xfId="0" applyNumberFormat="1" applyFill="1" applyBorder="1" applyAlignment="1">
      <alignment horizontal="center" vertical="center"/>
    </xf>
    <xf numFmtId="0" fontId="6" fillId="0" borderId="0" xfId="0" applyFont="1"/>
    <xf numFmtId="164" fontId="0" fillId="2" borderId="18" xfId="0" applyNumberFormat="1" applyFill="1" applyBorder="1" applyAlignment="1">
      <alignment horizontal="center" vertical="center"/>
    </xf>
    <xf numFmtId="164" fontId="0" fillId="2" borderId="2" xfId="0" applyNumberFormat="1" applyFill="1" applyBorder="1" applyAlignment="1">
      <alignment horizontal="center" vertical="center"/>
    </xf>
    <xf numFmtId="164" fontId="0" fillId="2" borderId="39" xfId="0" applyNumberFormat="1" applyFill="1" applyBorder="1" applyAlignment="1">
      <alignment horizontal="center" vertical="center"/>
    </xf>
    <xf numFmtId="164" fontId="0" fillId="2" borderId="40" xfId="0" applyNumberFormat="1" applyFill="1" applyBorder="1" applyAlignment="1">
      <alignment horizontal="center" vertical="center"/>
    </xf>
    <xf numFmtId="164" fontId="0" fillId="2" borderId="32" xfId="0" applyNumberFormat="1" applyFill="1" applyBorder="1" applyAlignment="1">
      <alignment horizontal="center" vertical="center"/>
    </xf>
    <xf numFmtId="2" fontId="0" fillId="2" borderId="44" xfId="0" applyNumberFormat="1" applyFill="1" applyBorder="1" applyAlignment="1">
      <alignment horizontal="center" vertical="center"/>
    </xf>
    <xf numFmtId="164" fontId="0" fillId="0" borderId="2" xfId="0" applyNumberFormat="1" applyFill="1" applyBorder="1" applyAlignment="1">
      <alignment horizontal="center" vertical="center"/>
    </xf>
    <xf numFmtId="164" fontId="0" fillId="0" borderId="30" xfId="0" applyNumberFormat="1" applyFill="1" applyBorder="1" applyAlignment="1">
      <alignment horizontal="center" vertical="center"/>
    </xf>
    <xf numFmtId="164" fontId="0" fillId="0" borderId="0" xfId="0" applyNumberFormat="1" applyAlignment="1"/>
    <xf numFmtId="164" fontId="4" fillId="0" borderId="0" xfId="0" applyNumberFormat="1" applyFont="1"/>
    <xf numFmtId="164" fontId="0" fillId="0" borderId="0" xfId="0" applyNumberFormat="1" applyBorder="1" applyAlignment="1">
      <alignment wrapText="1"/>
    </xf>
    <xf numFmtId="164" fontId="0" fillId="0" borderId="12" xfId="0" applyNumberFormat="1" applyBorder="1" applyAlignment="1">
      <alignment wrapText="1"/>
    </xf>
    <xf numFmtId="164" fontId="0" fillId="0" borderId="45" xfId="0" applyNumberFormat="1" applyFill="1" applyBorder="1" applyAlignment="1">
      <alignment horizontal="center" vertical="center"/>
    </xf>
    <xf numFmtId="164" fontId="0" fillId="0" borderId="46" xfId="0" applyNumberFormat="1" applyFill="1" applyBorder="1" applyAlignment="1">
      <alignment horizontal="center" vertical="center"/>
    </xf>
    <xf numFmtId="164" fontId="0" fillId="2" borderId="1" xfId="0" applyNumberFormat="1" applyFill="1" applyBorder="1" applyAlignment="1">
      <alignment horizontal="center" vertical="center"/>
    </xf>
    <xf numFmtId="164" fontId="0" fillId="2" borderId="7" xfId="0" applyNumberFormat="1" applyFill="1" applyBorder="1" applyAlignment="1">
      <alignment horizontal="center" vertical="center"/>
    </xf>
    <xf numFmtId="164" fontId="0" fillId="0" borderId="37" xfId="0" applyNumberFormat="1" applyFill="1" applyBorder="1" applyAlignment="1">
      <alignment vertical="center"/>
    </xf>
    <xf numFmtId="164" fontId="0" fillId="2" borderId="4" xfId="0" applyNumberFormat="1" applyFill="1" applyBorder="1" applyAlignment="1">
      <alignment vertical="center"/>
    </xf>
    <xf numFmtId="164" fontId="0" fillId="0" borderId="15" xfId="0" applyNumberFormat="1" applyFill="1" applyBorder="1" applyAlignment="1">
      <alignment vertical="center"/>
    </xf>
    <xf numFmtId="0" fontId="0" fillId="0" borderId="3" xfId="0" applyFill="1" applyBorder="1" applyAlignment="1"/>
    <xf numFmtId="164" fontId="5" fillId="0" borderId="5" xfId="0" applyNumberFormat="1" applyFont="1" applyBorder="1"/>
    <xf numFmtId="164" fontId="0" fillId="0" borderId="47" xfId="0" applyNumberFormat="1" applyFill="1" applyBorder="1" applyAlignment="1">
      <alignment vertical="center"/>
    </xf>
    <xf numFmtId="164" fontId="0" fillId="0" borderId="0" xfId="0" applyNumberFormat="1" applyFill="1" applyBorder="1" applyAlignment="1"/>
    <xf numFmtId="164" fontId="0" fillId="0" borderId="0" xfId="0" applyNumberFormat="1" applyFont="1" applyFill="1" applyBorder="1"/>
    <xf numFmtId="164" fontId="0" fillId="0" borderId="0" xfId="0" applyNumberFormat="1" applyFont="1" applyAlignment="1"/>
    <xf numFmtId="164" fontId="0" fillId="0" borderId="31" xfId="0" applyNumberFormat="1" applyBorder="1" applyAlignment="1">
      <alignment horizontal="center" wrapText="1"/>
    </xf>
    <xf numFmtId="164" fontId="0" fillId="0" borderId="35" xfId="0" applyNumberFormat="1" applyBorder="1" applyAlignment="1">
      <alignment horizontal="center" wrapText="1"/>
    </xf>
    <xf numFmtId="164" fontId="0" fillId="0" borderId="0" xfId="0" applyNumberFormat="1" applyFont="1" applyFill="1" applyBorder="1" applyAlignment="1">
      <alignment horizontal="center" vertical="center"/>
    </xf>
    <xf numFmtId="164" fontId="0" fillId="0" borderId="31" xfId="0" applyNumberFormat="1" applyFill="1" applyBorder="1" applyAlignment="1">
      <alignment horizontal="center" wrapText="1"/>
    </xf>
    <xf numFmtId="1" fontId="0" fillId="2" borderId="5" xfId="0" applyNumberFormat="1" applyFill="1" applyBorder="1" applyAlignment="1">
      <alignment horizontal="center" vertical="center"/>
    </xf>
    <xf numFmtId="164" fontId="5" fillId="0" borderId="8" xfId="0" applyNumberFormat="1" applyFont="1" applyBorder="1" applyAlignment="1">
      <alignment horizontal="center"/>
    </xf>
    <xf numFmtId="164" fontId="5" fillId="0" borderId="5" xfId="0" applyNumberFormat="1" applyFont="1" applyBorder="1" applyAlignment="1">
      <alignment horizontal="center"/>
    </xf>
    <xf numFmtId="164" fontId="5" fillId="0" borderId="8" xfId="0" applyNumberFormat="1" applyFont="1" applyBorder="1"/>
    <xf numFmtId="0" fontId="0" fillId="0" borderId="18" xfId="0" applyBorder="1" applyAlignment="1">
      <alignment horizontal="right" vertical="center"/>
    </xf>
    <xf numFmtId="0" fontId="0" fillId="0" borderId="2" xfId="0" applyBorder="1" applyAlignment="1">
      <alignment horizontal="center" vertical="center" wrapText="1"/>
    </xf>
    <xf numFmtId="0" fontId="0" fillId="0" borderId="37" xfId="0" applyBorder="1" applyAlignment="1">
      <alignment horizontal="center" vertical="center" wrapText="1"/>
    </xf>
    <xf numFmtId="0" fontId="0" fillId="0" borderId="0" xfId="0" applyAlignment="1">
      <alignment vertical="center"/>
    </xf>
    <xf numFmtId="0" fontId="0" fillId="0" borderId="13" xfId="0" applyBorder="1" applyAlignment="1">
      <alignment horizontal="right" vertical="center"/>
    </xf>
    <xf numFmtId="49" fontId="0" fillId="2" borderId="1" xfId="0" applyNumberFormat="1" applyFill="1" applyBorder="1" applyAlignment="1">
      <alignment vertical="center"/>
    </xf>
    <xf numFmtId="49" fontId="0" fillId="2" borderId="17" xfId="0" applyNumberFormat="1" applyFill="1" applyBorder="1" applyAlignment="1">
      <alignment vertical="center"/>
    </xf>
    <xf numFmtId="0" fontId="0" fillId="0" borderId="1" xfId="0" applyBorder="1" applyAlignment="1">
      <alignment horizontal="center" vertical="center" wrapText="1"/>
    </xf>
    <xf numFmtId="0" fontId="0" fillId="0" borderId="17" xfId="0" applyBorder="1" applyAlignment="1">
      <alignment horizontal="center" vertical="center" wrapText="1"/>
    </xf>
    <xf numFmtId="0" fontId="0" fillId="0" borderId="6" xfId="0" applyBorder="1" applyAlignment="1">
      <alignment horizontal="right" vertical="center"/>
    </xf>
    <xf numFmtId="49" fontId="0" fillId="2" borderId="7" xfId="0" applyNumberFormat="1" applyFill="1" applyBorder="1" applyAlignment="1">
      <alignment vertical="center"/>
    </xf>
    <xf numFmtId="49" fontId="0" fillId="2" borderId="16" xfId="0" applyNumberFormat="1" applyFill="1" applyBorder="1" applyAlignment="1">
      <alignment vertical="center"/>
    </xf>
    <xf numFmtId="0" fontId="0" fillId="0" borderId="0" xfId="0" applyFill="1" applyBorder="1" applyAlignment="1">
      <alignment horizontal="right" vertical="center"/>
    </xf>
    <xf numFmtId="0" fontId="0" fillId="0" borderId="0" xfId="0" applyAlignment="1">
      <alignment horizontal="right"/>
    </xf>
    <xf numFmtId="0" fontId="0" fillId="0" borderId="26" xfId="0" applyBorder="1"/>
    <xf numFmtId="0" fontId="0" fillId="0" borderId="31" xfId="0" applyBorder="1"/>
    <xf numFmtId="0" fontId="0" fillId="0" borderId="31" xfId="0" applyBorder="1" applyAlignment="1">
      <alignment horizontal="center" wrapText="1"/>
    </xf>
    <xf numFmtId="0" fontId="0" fillId="0" borderId="0" xfId="0" applyAlignment="1">
      <alignment horizontal="center" wrapText="1"/>
    </xf>
    <xf numFmtId="164" fontId="0" fillId="2" borderId="2" xfId="0" applyNumberFormat="1" applyFill="1" applyBorder="1"/>
    <xf numFmtId="0" fontId="0" fillId="0" borderId="1" xfId="0" applyBorder="1"/>
    <xf numFmtId="164" fontId="0" fillId="2" borderId="1" xfId="0" applyNumberFormat="1" applyFill="1" applyBorder="1"/>
    <xf numFmtId="0" fontId="7" fillId="0" borderId="0" xfId="0" applyFont="1"/>
    <xf numFmtId="1" fontId="0" fillId="2" borderId="1" xfId="0" applyNumberFormat="1" applyFill="1" applyBorder="1" applyAlignment="1">
      <alignment horizontal="center"/>
    </xf>
    <xf numFmtId="0" fontId="0" fillId="0" borderId="0" xfId="0" applyAlignment="1"/>
    <xf numFmtId="0" fontId="0" fillId="0" borderId="13" xfId="0" applyBorder="1" applyAlignment="1">
      <alignment horizontal="left" vertical="center" wrapText="1"/>
    </xf>
    <xf numFmtId="0" fontId="0" fillId="0" borderId="1" xfId="0" applyBorder="1" applyAlignment="1">
      <alignment horizontal="left" vertical="center" wrapText="1"/>
    </xf>
    <xf numFmtId="0" fontId="0" fillId="0" borderId="13" xfId="0" applyBorder="1" applyAlignment="1">
      <alignment vertical="center" wrapText="1"/>
    </xf>
    <xf numFmtId="0" fontId="0" fillId="0" borderId="1" xfId="0" applyBorder="1" applyAlignment="1">
      <alignment vertical="center" wrapText="1"/>
    </xf>
    <xf numFmtId="0" fontId="0" fillId="0" borderId="2" xfId="0" applyBorder="1" applyAlignment="1">
      <alignment horizontal="left" vertical="center" wrapText="1"/>
    </xf>
    <xf numFmtId="0" fontId="0" fillId="0" borderId="0" xfId="0" applyFill="1"/>
    <xf numFmtId="0" fontId="0" fillId="0" borderId="0" xfId="0" applyFill="1" applyBorder="1" applyAlignment="1">
      <alignment wrapText="1"/>
    </xf>
    <xf numFmtId="0" fontId="0" fillId="0" borderId="0" xfId="0" applyBorder="1"/>
    <xf numFmtId="0" fontId="0" fillId="0" borderId="18" xfId="0" applyBorder="1" applyAlignment="1">
      <alignment horizontal="left" vertical="center" wrapText="1"/>
    </xf>
    <xf numFmtId="164" fontId="0" fillId="2" borderId="30" xfId="0" applyNumberFormat="1" applyFill="1" applyBorder="1"/>
    <xf numFmtId="164" fontId="0" fillId="2" borderId="14" xfId="0" applyNumberFormat="1" applyFill="1" applyBorder="1"/>
    <xf numFmtId="0" fontId="0" fillId="0" borderId="13" xfId="0" applyBorder="1"/>
    <xf numFmtId="0" fontId="0" fillId="0" borderId="6" xfId="0" applyBorder="1"/>
    <xf numFmtId="0" fontId="0" fillId="0" borderId="7" xfId="0" applyBorder="1"/>
    <xf numFmtId="164" fontId="0" fillId="2" borderId="7" xfId="0" applyNumberFormat="1" applyFill="1" applyBorder="1"/>
    <xf numFmtId="164" fontId="0" fillId="2" borderId="8" xfId="0" applyNumberFormat="1" applyFill="1" applyBorder="1"/>
    <xf numFmtId="0" fontId="0" fillId="0" borderId="13" xfId="0" applyBorder="1" applyAlignment="1">
      <alignment wrapText="1"/>
    </xf>
    <xf numFmtId="0" fontId="0" fillId="0" borderId="1" xfId="0" applyBorder="1" applyAlignment="1">
      <alignment wrapText="1"/>
    </xf>
    <xf numFmtId="0" fontId="0" fillId="0" borderId="14" xfId="0" applyBorder="1" applyAlignment="1">
      <alignment wrapText="1"/>
    </xf>
    <xf numFmtId="0" fontId="0" fillId="0" borderId="6" xfId="0" applyBorder="1" applyAlignment="1">
      <alignment wrapText="1"/>
    </xf>
    <xf numFmtId="0" fontId="0" fillId="0" borderId="7" xfId="0" applyBorder="1" applyAlignment="1">
      <alignment wrapText="1"/>
    </xf>
    <xf numFmtId="0" fontId="0" fillId="0" borderId="8" xfId="0" applyBorder="1" applyAlignment="1">
      <alignment wrapText="1"/>
    </xf>
    <xf numFmtId="164" fontId="0" fillId="0" borderId="4" xfId="0" applyNumberFormat="1" applyBorder="1" applyAlignment="1">
      <alignment horizontal="center" wrapText="1"/>
    </xf>
    <xf numFmtId="164" fontId="0" fillId="0" borderId="7" xfId="0" applyNumberFormat="1" applyBorder="1" applyAlignment="1">
      <alignment horizontal="center" wrapText="1"/>
    </xf>
    <xf numFmtId="164" fontId="0" fillId="0" borderId="4" xfId="0" applyNumberFormat="1" applyFont="1" applyFill="1" applyBorder="1" applyAlignment="1">
      <alignment horizontal="center" wrapText="1"/>
    </xf>
    <xf numFmtId="164" fontId="0" fillId="0" borderId="7" xfId="0" applyNumberFormat="1" applyFill="1" applyBorder="1" applyAlignment="1">
      <alignment horizontal="center" wrapText="1"/>
    </xf>
    <xf numFmtId="164" fontId="0" fillId="0" borderId="4" xfId="0" applyNumberFormat="1" applyFill="1" applyBorder="1" applyAlignment="1">
      <alignment horizontal="center" wrapText="1"/>
    </xf>
    <xf numFmtId="0" fontId="0" fillId="0" borderId="3" xfId="0" applyBorder="1" applyAlignment="1">
      <alignment wrapText="1"/>
    </xf>
    <xf numFmtId="0" fontId="0" fillId="0" borderId="4" xfId="0" applyBorder="1" applyAlignment="1">
      <alignment wrapText="1"/>
    </xf>
    <xf numFmtId="0" fontId="0" fillId="0" borderId="5" xfId="0" applyBorder="1" applyAlignment="1">
      <alignment wrapText="1"/>
    </xf>
    <xf numFmtId="164" fontId="0" fillId="0" borderId="5" xfId="0" applyNumberFormat="1" applyFill="1" applyBorder="1" applyAlignment="1">
      <alignment horizontal="center" wrapText="1"/>
    </xf>
    <xf numFmtId="164" fontId="0" fillId="0" borderId="8" xfId="0" applyNumberFormat="1" applyFill="1" applyBorder="1" applyAlignment="1">
      <alignment horizontal="center" wrapText="1"/>
    </xf>
    <xf numFmtId="0" fontId="1" fillId="0" borderId="28" xfId="0" applyFont="1" applyBorder="1" applyAlignment="1"/>
    <xf numFmtId="0" fontId="1" fillId="0" borderId="20" xfId="0" applyFont="1" applyBorder="1" applyAlignment="1"/>
    <xf numFmtId="0" fontId="1" fillId="0" borderId="22" xfId="0" applyFont="1" applyBorder="1" applyAlignment="1"/>
    <xf numFmtId="0" fontId="0" fillId="0" borderId="41" xfId="0" applyBorder="1" applyAlignment="1"/>
    <xf numFmtId="0" fontId="0" fillId="0" borderId="42" xfId="0" applyBorder="1" applyAlignment="1"/>
    <xf numFmtId="0" fontId="0" fillId="0" borderId="43" xfId="0" applyBorder="1" applyAlignment="1"/>
    <xf numFmtId="164" fontId="0" fillId="0" borderId="3" xfId="0" applyNumberFormat="1" applyBorder="1" applyAlignment="1">
      <alignment horizontal="center" wrapText="1"/>
    </xf>
    <xf numFmtId="164" fontId="0" fillId="0" borderId="6" xfId="0" applyNumberFormat="1" applyBorder="1" applyAlignment="1">
      <alignment horizontal="center" wrapText="1"/>
    </xf>
    <xf numFmtId="0" fontId="1" fillId="0" borderId="33" xfId="0" applyFont="1" applyBorder="1" applyAlignment="1"/>
    <xf numFmtId="0" fontId="1" fillId="0" borderId="0" xfId="0" applyFont="1" applyBorder="1" applyAlignment="1"/>
    <xf numFmtId="0" fontId="1" fillId="0" borderId="24" xfId="0" applyFont="1" applyBorder="1" applyAlignment="1"/>
    <xf numFmtId="164" fontId="0" fillId="2" borderId="7" xfId="0" applyNumberFormat="1" applyFill="1" applyBorder="1" applyAlignment="1">
      <alignment horizontal="center" vertical="center"/>
    </xf>
    <xf numFmtId="164" fontId="0" fillId="2" borderId="1" xfId="0" applyNumberFormat="1" applyFill="1" applyBorder="1" applyAlignment="1">
      <alignment horizontal="center" vertical="center"/>
    </xf>
    <xf numFmtId="164" fontId="0" fillId="2" borderId="4" xfId="0" applyNumberFormat="1" applyFill="1" applyBorder="1" applyAlignment="1">
      <alignment horizontal="center" vertical="center"/>
    </xf>
    <xf numFmtId="0" fontId="2" fillId="2" borderId="0" xfId="0" applyFont="1" applyFill="1" applyAlignment="1">
      <alignment horizontal="center"/>
    </xf>
    <xf numFmtId="0" fontId="0" fillId="2" borderId="0" xfId="0" applyFill="1" applyAlignment="1"/>
    <xf numFmtId="0" fontId="0" fillId="0" borderId="0" xfId="0" applyAlignment="1"/>
    <xf numFmtId="164" fontId="0" fillId="0" borderId="0" xfId="0" applyNumberFormat="1" applyFill="1" applyBorder="1" applyAlignment="1">
      <alignment horizontal="center" wrapText="1"/>
    </xf>
    <xf numFmtId="164" fontId="0" fillId="0" borderId="20" xfId="0" applyNumberFormat="1" applyBorder="1" applyAlignment="1">
      <alignment horizontal="center" wrapText="1"/>
    </xf>
    <xf numFmtId="164" fontId="0" fillId="0" borderId="22" xfId="0" applyNumberFormat="1" applyBorder="1" applyAlignment="1">
      <alignment horizontal="center" wrapText="1"/>
    </xf>
    <xf numFmtId="164" fontId="0" fillId="0" borderId="0" xfId="0" applyNumberFormat="1" applyBorder="1" applyAlignment="1">
      <alignment horizontal="center" wrapText="1"/>
    </xf>
    <xf numFmtId="164" fontId="0" fillId="0" borderId="24" xfId="0" applyNumberFormat="1" applyBorder="1" applyAlignment="1">
      <alignment horizontal="center" wrapText="1"/>
    </xf>
    <xf numFmtId="164" fontId="0" fillId="0" borderId="21" xfId="0" applyNumberFormat="1" applyBorder="1" applyAlignment="1">
      <alignment horizontal="center" wrapText="1"/>
    </xf>
    <xf numFmtId="164" fontId="0" fillId="0" borderId="9" xfId="0" applyNumberFormat="1" applyBorder="1" applyAlignment="1">
      <alignment horizontal="center" wrapText="1"/>
    </xf>
    <xf numFmtId="164" fontId="0" fillId="0" borderId="19" xfId="0" applyNumberFormat="1" applyBorder="1" applyAlignment="1">
      <alignment horizontal="center" wrapText="1"/>
    </xf>
    <xf numFmtId="164" fontId="0" fillId="0" borderId="22" xfId="0" applyNumberFormat="1" applyBorder="1" applyAlignment="1">
      <alignment wrapText="1"/>
    </xf>
    <xf numFmtId="164" fontId="0" fillId="0" borderId="23" xfId="0" applyNumberFormat="1" applyBorder="1" applyAlignment="1">
      <alignment wrapText="1"/>
    </xf>
    <xf numFmtId="164" fontId="0" fillId="0" borderId="24" xfId="0" applyNumberFormat="1" applyBorder="1" applyAlignment="1">
      <alignment wrapText="1"/>
    </xf>
    <xf numFmtId="0" fontId="0" fillId="0" borderId="33" xfId="0" applyBorder="1" applyAlignment="1"/>
    <xf numFmtId="0" fontId="0" fillId="0" borderId="0" xfId="0" applyBorder="1" applyAlignment="1"/>
    <xf numFmtId="0" fontId="0" fillId="0" borderId="24" xfId="0" applyBorder="1" applyAlignment="1"/>
    <xf numFmtId="0" fontId="0" fillId="0" borderId="28" xfId="0" applyBorder="1" applyAlignment="1">
      <alignment horizontal="center" wrapText="1"/>
    </xf>
    <xf numFmtId="0" fontId="0" fillId="0" borderId="20" xfId="0" applyBorder="1" applyAlignment="1">
      <alignment horizontal="center" wrapText="1"/>
    </xf>
    <xf numFmtId="0" fontId="0" fillId="0" borderId="22" xfId="0" applyBorder="1" applyAlignment="1">
      <alignment horizontal="center" wrapText="1"/>
    </xf>
    <xf numFmtId="0" fontId="0" fillId="0" borderId="33" xfId="0" applyBorder="1" applyAlignment="1">
      <alignment horizontal="center" wrapText="1"/>
    </xf>
    <xf numFmtId="0" fontId="0" fillId="0" borderId="0" xfId="0" applyBorder="1" applyAlignment="1">
      <alignment horizontal="center" wrapText="1"/>
    </xf>
    <xf numFmtId="0" fontId="0" fillId="0" borderId="24" xfId="0" applyBorder="1" applyAlignment="1">
      <alignment horizontal="center" wrapText="1"/>
    </xf>
    <xf numFmtId="0" fontId="0" fillId="0" borderId="10" xfId="0" applyBorder="1" applyAlignment="1">
      <alignment wrapText="1"/>
    </xf>
    <xf numFmtId="0" fontId="0" fillId="0" borderId="11" xfId="0" applyBorder="1" applyAlignment="1">
      <alignment wrapText="1"/>
    </xf>
    <xf numFmtId="0" fontId="0" fillId="0" borderId="11" xfId="0" applyBorder="1" applyAlignment="1"/>
    <xf numFmtId="0" fontId="0" fillId="0" borderId="12" xfId="0" applyBorder="1" applyAlignment="1"/>
    <xf numFmtId="0" fontId="0" fillId="0" borderId="3" xfId="0" applyBorder="1" applyAlignment="1"/>
    <xf numFmtId="0" fontId="0" fillId="0" borderId="15" xfId="0" applyBorder="1" applyAlignment="1"/>
    <xf numFmtId="0" fontId="0" fillId="0" borderId="25" xfId="0" applyBorder="1" applyAlignment="1"/>
    <xf numFmtId="0" fontId="0" fillId="0" borderId="34" xfId="0" applyBorder="1" applyAlignment="1"/>
    <xf numFmtId="0" fontId="4" fillId="0" borderId="0" xfId="0" applyFont="1" applyAlignment="1">
      <alignment wrapText="1"/>
    </xf>
    <xf numFmtId="0" fontId="0" fillId="0" borderId="0" xfId="0" applyAlignment="1">
      <alignment wrapText="1"/>
    </xf>
    <xf numFmtId="164" fontId="0" fillId="2" borderId="5" xfId="0" applyNumberFormat="1" applyFill="1" applyBorder="1" applyAlignment="1">
      <alignment horizontal="center" vertical="center"/>
    </xf>
    <xf numFmtId="164" fontId="0" fillId="2" borderId="14" xfId="0" applyNumberFormat="1" applyFill="1" applyBorder="1" applyAlignment="1">
      <alignment horizontal="center" vertical="center"/>
    </xf>
    <xf numFmtId="164" fontId="0" fillId="2" borderId="8" xfId="0" applyNumberFormat="1" applyFill="1" applyBorder="1" applyAlignment="1">
      <alignment horizontal="center" vertical="center"/>
    </xf>
    <xf numFmtId="0" fontId="0" fillId="2" borderId="13" xfId="0" applyFill="1" applyBorder="1" applyAlignment="1">
      <alignment horizontal="center" vertical="center"/>
    </xf>
    <xf numFmtId="0" fontId="0" fillId="0" borderId="1" xfId="0" applyBorder="1" applyAlignment="1">
      <alignment horizontal="center" vertical="center"/>
    </xf>
    <xf numFmtId="0" fontId="0" fillId="2" borderId="6" xfId="0" applyFill="1" applyBorder="1" applyAlignment="1">
      <alignment horizontal="center" vertical="center"/>
    </xf>
    <xf numFmtId="0" fontId="0" fillId="0" borderId="7" xfId="0" applyBorder="1" applyAlignment="1">
      <alignment horizontal="center" vertical="center"/>
    </xf>
    <xf numFmtId="0" fontId="0" fillId="2" borderId="3" xfId="0" applyFill="1" applyBorder="1" applyAlignment="1">
      <alignment horizontal="center" vertical="center"/>
    </xf>
    <xf numFmtId="0" fontId="0" fillId="0" borderId="4" xfId="0" applyBorder="1" applyAlignment="1">
      <alignment horizontal="center" vertical="center"/>
    </xf>
    <xf numFmtId="0" fontId="0" fillId="2" borderId="4" xfId="0" applyFill="1" applyBorder="1" applyAlignment="1">
      <alignment horizontal="center" vertical="center"/>
    </xf>
    <xf numFmtId="0" fontId="0" fillId="2" borderId="1" xfId="0" applyFill="1" applyBorder="1" applyAlignment="1">
      <alignment horizontal="center" vertical="center"/>
    </xf>
    <xf numFmtId="0" fontId="0" fillId="2" borderId="7" xfId="0" applyFill="1" applyBorder="1" applyAlignment="1">
      <alignment horizontal="center" vertical="center"/>
    </xf>
    <xf numFmtId="0" fontId="0" fillId="0" borderId="0" xfId="0" applyFill="1" applyBorder="1" applyAlignment="1">
      <alignment horizont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0" fillId="0" borderId="1" xfId="0" applyBorder="1" applyAlignment="1">
      <alignment horizontal="center" wrapText="1"/>
    </xf>
    <xf numFmtId="0" fontId="0" fillId="0" borderId="4" xfId="0" applyFont="1" applyBorder="1" applyAlignment="1">
      <alignment horizontal="center" wrapText="1"/>
    </xf>
    <xf numFmtId="0" fontId="0" fillId="0" borderId="5" xfId="0" applyBorder="1" applyAlignment="1">
      <alignment horizontal="center" wrapText="1"/>
    </xf>
    <xf numFmtId="0" fontId="0" fillId="0" borderId="14" xfId="0" applyBorder="1" applyAlignment="1">
      <alignment horizontal="center" wrapText="1"/>
    </xf>
    <xf numFmtId="0" fontId="0" fillId="2" borderId="8" xfId="0" applyFill="1" applyBorder="1" applyAlignment="1">
      <alignment horizontal="center" vertical="center"/>
    </xf>
    <xf numFmtId="0" fontId="0" fillId="2" borderId="5" xfId="0" applyFill="1" applyBorder="1" applyAlignment="1">
      <alignment horizontal="center" vertical="center"/>
    </xf>
    <xf numFmtId="0" fontId="0" fillId="2" borderId="14" xfId="0" applyFill="1" applyBorder="1" applyAlignment="1">
      <alignment horizontal="center" vertical="center"/>
    </xf>
    <xf numFmtId="0" fontId="0" fillId="0" borderId="21" xfId="0" applyBorder="1" applyAlignment="1">
      <alignment horizontal="center" wrapText="1"/>
    </xf>
    <xf numFmtId="0" fontId="0" fillId="0" borderId="9" xfId="0" applyBorder="1" applyAlignment="1">
      <alignment horizontal="center" wrapText="1"/>
    </xf>
    <xf numFmtId="0" fontId="0" fillId="0" borderId="19" xfId="0" applyBorder="1" applyAlignment="1">
      <alignment horizontal="center" wrapText="1"/>
    </xf>
    <xf numFmtId="0" fontId="0" fillId="0" borderId="22" xfId="0" applyBorder="1" applyAlignment="1">
      <alignment wrapText="1"/>
    </xf>
    <xf numFmtId="0" fontId="0" fillId="0" borderId="23" xfId="0" applyBorder="1" applyAlignment="1">
      <alignment wrapText="1"/>
    </xf>
    <xf numFmtId="0" fontId="0" fillId="0" borderId="24" xfId="0" applyBorder="1" applyAlignment="1">
      <alignment wrapText="1"/>
    </xf>
    <xf numFmtId="0" fontId="0" fillId="0" borderId="6" xfId="0" applyBorder="1" applyAlignment="1">
      <alignment horizontal="left" vertical="center" wrapText="1"/>
    </xf>
    <xf numFmtId="0" fontId="0" fillId="0" borderId="7" xfId="0" applyBorder="1" applyAlignment="1">
      <alignment horizontal="left"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13" xfId="0" applyBorder="1" applyAlignment="1">
      <alignment horizontal="left" vertical="center" wrapText="1"/>
    </xf>
    <xf numFmtId="0" fontId="0" fillId="0" borderId="1" xfId="0" applyBorder="1" applyAlignment="1">
      <alignment horizontal="left" vertical="center" wrapText="1"/>
    </xf>
    <xf numFmtId="0" fontId="0" fillId="0" borderId="6" xfId="0" applyBorder="1" applyAlignment="1">
      <alignment vertical="center" wrapText="1"/>
    </xf>
    <xf numFmtId="0" fontId="0" fillId="0" borderId="7" xfId="0" applyBorder="1" applyAlignment="1">
      <alignment vertical="center" wrapText="1"/>
    </xf>
    <xf numFmtId="0" fontId="0" fillId="0" borderId="3" xfId="0" applyBorder="1" applyAlignment="1">
      <alignment vertical="center" wrapText="1"/>
    </xf>
    <xf numFmtId="0" fontId="0" fillId="0" borderId="4" xfId="0" applyBorder="1" applyAlignment="1">
      <alignment vertical="center" wrapText="1"/>
    </xf>
    <xf numFmtId="0" fontId="0" fillId="0" borderId="13" xfId="0" applyBorder="1" applyAlignment="1">
      <alignment vertical="center" wrapText="1"/>
    </xf>
    <xf numFmtId="0" fontId="0" fillId="0" borderId="1" xfId="0" applyBorder="1" applyAlignment="1">
      <alignment vertical="center" wrapText="1"/>
    </xf>
    <xf numFmtId="0" fontId="0" fillId="3" borderId="28" xfId="0" applyFill="1" applyBorder="1" applyAlignment="1">
      <alignment vertical="center" wrapText="1"/>
    </xf>
    <xf numFmtId="0" fontId="0" fillId="0" borderId="20" xfId="0" applyBorder="1" applyAlignment="1">
      <alignment vertical="center" wrapText="1"/>
    </xf>
    <xf numFmtId="0" fontId="0" fillId="0" borderId="22" xfId="0" applyBorder="1" applyAlignment="1">
      <alignment vertical="center" wrapText="1"/>
    </xf>
    <xf numFmtId="0" fontId="0" fillId="3" borderId="33" xfId="0" applyFill="1" applyBorder="1" applyAlignment="1">
      <alignment vertical="center" wrapText="1"/>
    </xf>
    <xf numFmtId="0" fontId="0" fillId="0" borderId="0" xfId="0" applyBorder="1" applyAlignment="1">
      <alignment vertical="center" wrapText="1"/>
    </xf>
    <xf numFmtId="0" fontId="0" fillId="0" borderId="24" xfId="0" applyBorder="1" applyAlignment="1">
      <alignment vertical="center" wrapText="1"/>
    </xf>
    <xf numFmtId="0" fontId="0" fillId="0" borderId="41" xfId="0" applyBorder="1" applyAlignment="1">
      <alignment vertical="center" wrapText="1"/>
    </xf>
    <xf numFmtId="0" fontId="0" fillId="0" borderId="42" xfId="0" applyBorder="1" applyAlignment="1">
      <alignment vertical="center" wrapText="1"/>
    </xf>
    <xf numFmtId="0" fontId="0" fillId="0" borderId="43" xfId="0" applyBorder="1" applyAlignment="1">
      <alignment vertical="center" wrapText="1"/>
    </xf>
    <xf numFmtId="0" fontId="0" fillId="2" borderId="0" xfId="0" applyFill="1" applyBorder="1" applyAlignment="1">
      <alignment wrapText="1"/>
    </xf>
    <xf numFmtId="0" fontId="0" fillId="2" borderId="0" xfId="0" applyFill="1" applyAlignment="1">
      <alignment wrapText="1"/>
    </xf>
    <xf numFmtId="0" fontId="0" fillId="0" borderId="13" xfId="0" applyBorder="1" applyAlignment="1">
      <alignment horizontal="left" wrapText="1"/>
    </xf>
    <xf numFmtId="0" fontId="0" fillId="0" borderId="14" xfId="0" applyBorder="1" applyAlignment="1">
      <alignment horizontal="left" wrapText="1"/>
    </xf>
    <xf numFmtId="0" fontId="0" fillId="0" borderId="6" xfId="0" applyBorder="1" applyAlignment="1">
      <alignment horizontal="left" wrapText="1"/>
    </xf>
    <xf numFmtId="0" fontId="0" fillId="0" borderId="8" xfId="0" applyBorder="1" applyAlignment="1">
      <alignment horizontal="left" wrapText="1"/>
    </xf>
    <xf numFmtId="0" fontId="0" fillId="0" borderId="3" xfId="0" applyBorder="1" applyAlignment="1">
      <alignment horizontal="left" wrapText="1"/>
    </xf>
    <xf numFmtId="0" fontId="0" fillId="0" borderId="5" xfId="0" applyBorder="1" applyAlignment="1">
      <alignment horizontal="left" wrapText="1"/>
    </xf>
    <xf numFmtId="0" fontId="4" fillId="0" borderId="28" xfId="0" applyFont="1" applyBorder="1" applyAlignment="1">
      <alignment horizontal="left"/>
    </xf>
    <xf numFmtId="0" fontId="4" fillId="0" borderId="22" xfId="0" applyFont="1" applyBorder="1" applyAlignment="1">
      <alignment horizontal="left"/>
    </xf>
    <xf numFmtId="0" fontId="0" fillId="0" borderId="17" xfId="0" applyBorder="1" applyAlignment="1">
      <alignment horizontal="center" vertical="center" wrapText="1"/>
    </xf>
    <xf numFmtId="0" fontId="0" fillId="0" borderId="40" xfId="0" applyBorder="1" applyAlignment="1">
      <alignment horizontal="center" vertical="center" wrapText="1"/>
    </xf>
    <xf numFmtId="164" fontId="5" fillId="0" borderId="30" xfId="0" applyNumberFormat="1" applyFont="1" applyFill="1" applyBorder="1" applyAlignment="1">
      <alignment horizontal="right" vertical="center" wrapText="1"/>
    </xf>
    <xf numFmtId="164" fontId="5" fillId="0" borderId="14" xfId="0" applyNumberFormat="1" applyFont="1" applyBorder="1" applyAlignment="1">
      <alignment horizontal="right" vertical="center"/>
    </xf>
    <xf numFmtId="164" fontId="5" fillId="0" borderId="14" xfId="0" applyNumberFormat="1" applyFont="1" applyFill="1" applyBorder="1" applyAlignment="1">
      <alignment horizontal="right" vertical="center" wrapText="1"/>
    </xf>
    <xf numFmtId="0" fontId="0" fillId="0" borderId="14" xfId="0" applyBorder="1" applyAlignment="1">
      <alignment horizontal="center" vertical="center" wrapText="1"/>
    </xf>
    <xf numFmtId="0" fontId="0" fillId="0" borderId="14" xfId="0" applyBorder="1" applyAlignment="1">
      <alignment vertical="center"/>
    </xf>
    <xf numFmtId="164" fontId="5" fillId="0" borderId="1" xfId="0" applyNumberFormat="1" applyFont="1" applyFill="1" applyBorder="1" applyAlignment="1">
      <alignment horizontal="right" vertical="center" wrapText="1"/>
    </xf>
    <xf numFmtId="164" fontId="5" fillId="0" borderId="1" xfId="0" applyNumberFormat="1" applyFont="1" applyBorder="1" applyAlignment="1">
      <alignment horizontal="right" vertical="center"/>
    </xf>
    <xf numFmtId="164" fontId="5" fillId="2" borderId="1" xfId="0" applyNumberFormat="1" applyFont="1" applyFill="1" applyBorder="1" applyAlignment="1">
      <alignment horizontal="right" vertical="center"/>
    </xf>
    <xf numFmtId="164" fontId="5" fillId="2" borderId="13" xfId="0" applyNumberFormat="1" applyFont="1" applyFill="1" applyBorder="1" applyAlignment="1">
      <alignment horizontal="right" vertical="center" wrapText="1"/>
    </xf>
    <xf numFmtId="164" fontId="5" fillId="0" borderId="13" xfId="0" applyNumberFormat="1" applyFont="1" applyBorder="1" applyAlignment="1">
      <alignment horizontal="right" vertical="center"/>
    </xf>
    <xf numFmtId="164" fontId="5" fillId="2" borderId="1" xfId="0" applyNumberFormat="1" applyFont="1" applyFill="1" applyBorder="1" applyAlignment="1">
      <alignment horizontal="right" vertical="center" wrapText="1"/>
    </xf>
    <xf numFmtId="164" fontId="5" fillId="0" borderId="8" xfId="0" applyNumberFormat="1" applyFont="1" applyBorder="1" applyAlignment="1">
      <alignment horizontal="right" vertical="center"/>
    </xf>
    <xf numFmtId="0" fontId="0" fillId="2" borderId="10" xfId="0" applyFill="1" applyBorder="1" applyAlignment="1"/>
    <xf numFmtId="0" fontId="0" fillId="2" borderId="11" xfId="0" applyFill="1" applyBorder="1" applyAlignment="1"/>
    <xf numFmtId="0" fontId="0" fillId="2" borderId="12" xfId="0" applyFill="1" applyBorder="1" applyAlignment="1"/>
    <xf numFmtId="164" fontId="5" fillId="2" borderId="2" xfId="0" applyNumberFormat="1" applyFont="1" applyFill="1" applyBorder="1" applyAlignment="1">
      <alignment horizontal="right" vertical="center"/>
    </xf>
    <xf numFmtId="164" fontId="5" fillId="0" borderId="2" xfId="0" applyNumberFormat="1" applyFont="1" applyFill="1" applyBorder="1" applyAlignment="1">
      <alignment horizontal="right" vertical="center" wrapText="1"/>
    </xf>
    <xf numFmtId="0" fontId="0" fillId="0" borderId="30" xfId="0" applyBorder="1" applyAlignment="1">
      <alignment horizontal="center" vertical="center" wrapText="1"/>
    </xf>
    <xf numFmtId="164" fontId="5" fillId="2" borderId="18" xfId="0" applyNumberFormat="1" applyFont="1" applyFill="1" applyBorder="1" applyAlignment="1">
      <alignment horizontal="right" vertical="center" wrapText="1"/>
    </xf>
    <xf numFmtId="164" fontId="5" fillId="2" borderId="2" xfId="0" applyNumberFormat="1" applyFont="1" applyFill="1" applyBorder="1" applyAlignment="1">
      <alignment horizontal="right" vertical="center" wrapText="1"/>
    </xf>
    <xf numFmtId="164" fontId="5" fillId="0" borderId="7" xfId="0" applyNumberFormat="1" applyFont="1" applyBorder="1" applyAlignment="1">
      <alignment horizontal="right" vertical="center"/>
    </xf>
    <xf numFmtId="164" fontId="5" fillId="2" borderId="7" xfId="0" applyNumberFormat="1" applyFont="1" applyFill="1" applyBorder="1" applyAlignment="1">
      <alignment horizontal="right" vertical="center"/>
    </xf>
    <xf numFmtId="164" fontId="5" fillId="0" borderId="6" xfId="0" applyNumberFormat="1" applyFont="1" applyBorder="1" applyAlignment="1">
      <alignment horizontal="right" vertical="center"/>
    </xf>
    <xf numFmtId="0" fontId="0" fillId="0" borderId="8" xfId="0"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44"/>
  <sheetViews>
    <sheetView workbookViewId="0">
      <selection activeCell="W18" sqref="W18"/>
    </sheetView>
  </sheetViews>
  <sheetFormatPr defaultRowHeight="15" x14ac:dyDescent="0.25"/>
  <cols>
    <col min="1" max="1" width="3" customWidth="1"/>
    <col min="2" max="2" width="11.140625" customWidth="1"/>
    <col min="3" max="12" width="3.42578125" customWidth="1"/>
    <col min="13" max="19" width="10.42578125" style="2" customWidth="1"/>
  </cols>
  <sheetData>
    <row r="1" spans="1:19" ht="18.75" x14ac:dyDescent="0.3">
      <c r="A1" s="3" t="s">
        <v>3</v>
      </c>
      <c r="I1" s="175" t="s">
        <v>2</v>
      </c>
      <c r="J1" s="175"/>
      <c r="M1" s="176" t="s">
        <v>1</v>
      </c>
      <c r="N1" s="176"/>
      <c r="O1" s="176"/>
      <c r="P1" s="176"/>
      <c r="Q1" s="177"/>
      <c r="R1" s="177"/>
      <c r="S1" s="177"/>
    </row>
    <row r="2" spans="1:19" ht="15.75" thickBot="1" x14ac:dyDescent="0.3"/>
    <row r="3" spans="1:19" x14ac:dyDescent="0.25">
      <c r="A3" s="161" t="s">
        <v>76</v>
      </c>
      <c r="B3" s="162"/>
      <c r="C3" s="162"/>
      <c r="D3" s="162"/>
      <c r="E3" s="162"/>
      <c r="F3" s="162"/>
      <c r="G3" s="162"/>
      <c r="H3" s="162"/>
      <c r="I3" s="162"/>
      <c r="J3" s="162"/>
      <c r="K3" s="162"/>
      <c r="L3" s="163"/>
      <c r="M3" s="167" t="s">
        <v>77</v>
      </c>
      <c r="N3" s="151" t="s">
        <v>4</v>
      </c>
      <c r="O3" s="151" t="s">
        <v>78</v>
      </c>
      <c r="P3" s="151" t="s">
        <v>5</v>
      </c>
      <c r="Q3" s="153" t="s">
        <v>79</v>
      </c>
      <c r="R3" s="155" t="s">
        <v>80</v>
      </c>
      <c r="S3" s="159" t="s">
        <v>81</v>
      </c>
    </row>
    <row r="4" spans="1:19" ht="15.75" thickBot="1" x14ac:dyDescent="0.3">
      <c r="A4" s="189"/>
      <c r="B4" s="190"/>
      <c r="C4" s="190"/>
      <c r="D4" s="190"/>
      <c r="E4" s="190"/>
      <c r="F4" s="190"/>
      <c r="G4" s="190"/>
      <c r="H4" s="190"/>
      <c r="I4" s="190"/>
      <c r="J4" s="190"/>
      <c r="K4" s="190"/>
      <c r="L4" s="191"/>
      <c r="M4" s="168"/>
      <c r="N4" s="152"/>
      <c r="O4" s="152"/>
      <c r="P4" s="152"/>
      <c r="Q4" s="154"/>
      <c r="R4" s="154"/>
      <c r="S4" s="160"/>
    </row>
    <row r="5" spans="1:19" x14ac:dyDescent="0.25">
      <c r="A5" s="156" t="s">
        <v>38</v>
      </c>
      <c r="B5" s="157"/>
      <c r="C5" s="157"/>
      <c r="D5" s="157"/>
      <c r="E5" s="157"/>
      <c r="F5" s="157"/>
      <c r="G5" s="157"/>
      <c r="H5" s="157"/>
      <c r="I5" s="157"/>
      <c r="J5" s="157"/>
      <c r="K5" s="157"/>
      <c r="L5" s="158"/>
      <c r="M5" s="74"/>
      <c r="N5" s="73"/>
      <c r="O5" s="73"/>
      <c r="P5" s="73"/>
      <c r="Q5" s="78">
        <f>M5+N5</f>
        <v>0</v>
      </c>
      <c r="R5" s="78">
        <f>O5+P5</f>
        <v>0</v>
      </c>
      <c r="S5" s="79">
        <f>(Q5*12)+R5</f>
        <v>0</v>
      </c>
    </row>
    <row r="6" spans="1:19" ht="14.45" customHeight="1" x14ac:dyDescent="0.25">
      <c r="A6" s="145" t="s">
        <v>40</v>
      </c>
      <c r="B6" s="146"/>
      <c r="C6" s="146"/>
      <c r="D6" s="146"/>
      <c r="E6" s="146"/>
      <c r="F6" s="146"/>
      <c r="G6" s="146"/>
      <c r="H6" s="146"/>
      <c r="I6" s="146"/>
      <c r="J6" s="146"/>
      <c r="K6" s="146"/>
      <c r="L6" s="147"/>
      <c r="M6" s="75"/>
      <c r="N6" s="86"/>
      <c r="O6" s="86"/>
      <c r="P6" s="86"/>
      <c r="Q6" s="78">
        <f t="shared" ref="Q6:Q7" si="0">M6+N6</f>
        <v>0</v>
      </c>
      <c r="R6" s="78">
        <f t="shared" ref="R6:R7" si="1">O6+P6</f>
        <v>0</v>
      </c>
      <c r="S6" s="79">
        <f t="shared" ref="S6:S7" si="2">(Q6*12)+R6</f>
        <v>0</v>
      </c>
    </row>
    <row r="7" spans="1:19" ht="15" customHeight="1" thickBot="1" x14ac:dyDescent="0.3">
      <c r="A7" s="148" t="s">
        <v>39</v>
      </c>
      <c r="B7" s="149"/>
      <c r="C7" s="149"/>
      <c r="D7" s="149"/>
      <c r="E7" s="149"/>
      <c r="F7" s="149"/>
      <c r="G7" s="149"/>
      <c r="H7" s="149"/>
      <c r="I7" s="149"/>
      <c r="J7" s="149"/>
      <c r="K7" s="149"/>
      <c r="L7" s="150"/>
      <c r="M7" s="76"/>
      <c r="N7" s="87"/>
      <c r="O7" s="87"/>
      <c r="P7" s="87"/>
      <c r="Q7" s="78">
        <f t="shared" si="0"/>
        <v>0</v>
      </c>
      <c r="R7" s="78">
        <f t="shared" si="1"/>
        <v>0</v>
      </c>
      <c r="S7" s="79">
        <f t="shared" si="2"/>
        <v>0</v>
      </c>
    </row>
    <row r="8" spans="1:19" x14ac:dyDescent="0.25">
      <c r="A8" s="169" t="s">
        <v>82</v>
      </c>
      <c r="B8" s="170"/>
      <c r="C8" s="170"/>
      <c r="D8" s="170"/>
      <c r="E8" s="170"/>
      <c r="F8" s="170"/>
      <c r="G8" s="170"/>
      <c r="H8" s="170"/>
      <c r="I8" s="170"/>
      <c r="J8" s="170"/>
      <c r="K8" s="170"/>
      <c r="L8" s="171"/>
      <c r="M8" s="167" t="s">
        <v>77</v>
      </c>
      <c r="N8" s="151" t="s">
        <v>4</v>
      </c>
      <c r="O8" s="151" t="s">
        <v>78</v>
      </c>
      <c r="P8" s="151" t="s">
        <v>5</v>
      </c>
      <c r="Q8" s="153" t="s">
        <v>79</v>
      </c>
      <c r="R8" s="155" t="s">
        <v>80</v>
      </c>
      <c r="S8" s="159" t="s">
        <v>81</v>
      </c>
    </row>
    <row r="9" spans="1:19" ht="15.75" thickBot="1" x14ac:dyDescent="0.3">
      <c r="A9" s="164"/>
      <c r="B9" s="165"/>
      <c r="C9" s="165"/>
      <c r="D9" s="165"/>
      <c r="E9" s="165"/>
      <c r="F9" s="165"/>
      <c r="G9" s="165"/>
      <c r="H9" s="165"/>
      <c r="I9" s="165"/>
      <c r="J9" s="165"/>
      <c r="K9" s="165"/>
      <c r="L9" s="166"/>
      <c r="M9" s="168"/>
      <c r="N9" s="152"/>
      <c r="O9" s="152"/>
      <c r="P9" s="152"/>
      <c r="Q9" s="154"/>
      <c r="R9" s="154"/>
      <c r="S9" s="160"/>
    </row>
    <row r="10" spans="1:19" ht="14.45" customHeight="1" x14ac:dyDescent="0.25">
      <c r="A10" s="156" t="s">
        <v>38</v>
      </c>
      <c r="B10" s="157"/>
      <c r="C10" s="157"/>
      <c r="D10" s="157"/>
      <c r="E10" s="157"/>
      <c r="F10" s="157"/>
      <c r="G10" s="157"/>
      <c r="H10" s="157"/>
      <c r="I10" s="157"/>
      <c r="J10" s="157"/>
      <c r="K10" s="157"/>
      <c r="L10" s="158"/>
      <c r="M10" s="72"/>
      <c r="N10" s="73"/>
      <c r="O10" s="73"/>
      <c r="P10" s="73"/>
      <c r="Q10" s="78">
        <f t="shared" ref="Q10:Q12" si="3">M10+N10</f>
        <v>0</v>
      </c>
      <c r="R10" s="78">
        <f t="shared" ref="R10:R12" si="4">O10+P10</f>
        <v>0</v>
      </c>
      <c r="S10" s="79">
        <f>(Q10*36)+R10</f>
        <v>0</v>
      </c>
    </row>
    <row r="11" spans="1:19" ht="14.45" customHeight="1" x14ac:dyDescent="0.25">
      <c r="A11" s="145" t="s">
        <v>40</v>
      </c>
      <c r="B11" s="146"/>
      <c r="C11" s="146"/>
      <c r="D11" s="146"/>
      <c r="E11" s="146"/>
      <c r="F11" s="146"/>
      <c r="G11" s="146"/>
      <c r="H11" s="146"/>
      <c r="I11" s="146"/>
      <c r="J11" s="146"/>
      <c r="K11" s="146"/>
      <c r="L11" s="147"/>
      <c r="M11" s="28"/>
      <c r="N11" s="86"/>
      <c r="O11" s="86"/>
      <c r="P11" s="86"/>
      <c r="Q11" s="78">
        <f t="shared" si="3"/>
        <v>0</v>
      </c>
      <c r="R11" s="78">
        <f t="shared" si="4"/>
        <v>0</v>
      </c>
      <c r="S11" s="79">
        <f t="shared" ref="S11:S12" si="5">(Q11*36)+R11</f>
        <v>0</v>
      </c>
    </row>
    <row r="12" spans="1:19" ht="15" customHeight="1" thickBot="1" x14ac:dyDescent="0.3">
      <c r="A12" s="148" t="s">
        <v>39</v>
      </c>
      <c r="B12" s="149"/>
      <c r="C12" s="149"/>
      <c r="D12" s="149"/>
      <c r="E12" s="149"/>
      <c r="F12" s="149"/>
      <c r="G12" s="149"/>
      <c r="H12" s="149"/>
      <c r="I12" s="149"/>
      <c r="J12" s="149"/>
      <c r="K12" s="149"/>
      <c r="L12" s="150"/>
      <c r="M12" s="29"/>
      <c r="N12" s="87"/>
      <c r="O12" s="87"/>
      <c r="P12" s="87"/>
      <c r="Q12" s="78">
        <f t="shared" si="3"/>
        <v>0</v>
      </c>
      <c r="R12" s="78">
        <f t="shared" si="4"/>
        <v>0</v>
      </c>
      <c r="S12" s="79">
        <f t="shared" si="5"/>
        <v>0</v>
      </c>
    </row>
    <row r="13" spans="1:19" x14ac:dyDescent="0.25">
      <c r="A13" s="161" t="s">
        <v>83</v>
      </c>
      <c r="B13" s="162"/>
      <c r="C13" s="162"/>
      <c r="D13" s="162"/>
      <c r="E13" s="162"/>
      <c r="F13" s="162"/>
      <c r="G13" s="162"/>
      <c r="H13" s="162"/>
      <c r="I13" s="162"/>
      <c r="J13" s="162"/>
      <c r="K13" s="162"/>
      <c r="L13" s="163"/>
      <c r="M13" s="167" t="s">
        <v>77</v>
      </c>
      <c r="N13" s="151" t="s">
        <v>4</v>
      </c>
      <c r="O13" s="151" t="s">
        <v>78</v>
      </c>
      <c r="P13" s="151" t="s">
        <v>5</v>
      </c>
      <c r="Q13" s="153" t="s">
        <v>79</v>
      </c>
      <c r="R13" s="155" t="s">
        <v>80</v>
      </c>
      <c r="S13" s="159" t="s">
        <v>81</v>
      </c>
    </row>
    <row r="14" spans="1:19" ht="15.75" thickBot="1" x14ac:dyDescent="0.3">
      <c r="A14" s="164"/>
      <c r="B14" s="165"/>
      <c r="C14" s="165"/>
      <c r="D14" s="165"/>
      <c r="E14" s="165"/>
      <c r="F14" s="165"/>
      <c r="G14" s="165"/>
      <c r="H14" s="165"/>
      <c r="I14" s="165"/>
      <c r="J14" s="165"/>
      <c r="K14" s="165"/>
      <c r="L14" s="166"/>
      <c r="M14" s="168"/>
      <c r="N14" s="152"/>
      <c r="O14" s="152"/>
      <c r="P14" s="152"/>
      <c r="Q14" s="154"/>
      <c r="R14" s="154"/>
      <c r="S14" s="160"/>
    </row>
    <row r="15" spans="1:19" ht="14.45" customHeight="1" x14ac:dyDescent="0.25">
      <c r="A15" s="156" t="s">
        <v>38</v>
      </c>
      <c r="B15" s="157"/>
      <c r="C15" s="157"/>
      <c r="D15" s="157"/>
      <c r="E15" s="157"/>
      <c r="F15" s="157"/>
      <c r="G15" s="157"/>
      <c r="H15" s="157"/>
      <c r="I15" s="157"/>
      <c r="J15" s="157"/>
      <c r="K15" s="157"/>
      <c r="L15" s="158"/>
      <c r="M15" s="72"/>
      <c r="N15" s="73"/>
      <c r="O15" s="73"/>
      <c r="P15" s="73"/>
      <c r="Q15" s="78">
        <f t="shared" ref="Q15:Q17" si="6">M15+N15</f>
        <v>0</v>
      </c>
      <c r="R15" s="78">
        <f t="shared" ref="R15:R17" si="7">O15+P15</f>
        <v>0</v>
      </c>
      <c r="S15" s="79">
        <f>(Q15*60)+R15</f>
        <v>0</v>
      </c>
    </row>
    <row r="16" spans="1:19" ht="14.45" customHeight="1" x14ac:dyDescent="0.25">
      <c r="A16" s="145" t="s">
        <v>40</v>
      </c>
      <c r="B16" s="146"/>
      <c r="C16" s="146"/>
      <c r="D16" s="146"/>
      <c r="E16" s="146"/>
      <c r="F16" s="146"/>
      <c r="G16" s="146"/>
      <c r="H16" s="146"/>
      <c r="I16" s="146"/>
      <c r="J16" s="146"/>
      <c r="K16" s="146"/>
      <c r="L16" s="147"/>
      <c r="M16" s="28"/>
      <c r="N16" s="86"/>
      <c r="O16" s="86"/>
      <c r="P16" s="86"/>
      <c r="Q16" s="78">
        <f t="shared" si="6"/>
        <v>0</v>
      </c>
      <c r="R16" s="78">
        <f t="shared" si="7"/>
        <v>0</v>
      </c>
      <c r="S16" s="79">
        <f t="shared" ref="S16:S17" si="8">(Q16*60)+R16</f>
        <v>0</v>
      </c>
    </row>
    <row r="17" spans="1:19" ht="15" customHeight="1" thickBot="1" x14ac:dyDescent="0.3">
      <c r="A17" s="148" t="s">
        <v>39</v>
      </c>
      <c r="B17" s="149"/>
      <c r="C17" s="149"/>
      <c r="D17" s="149"/>
      <c r="E17" s="149"/>
      <c r="F17" s="149"/>
      <c r="G17" s="149"/>
      <c r="H17" s="149"/>
      <c r="I17" s="149"/>
      <c r="J17" s="149"/>
      <c r="K17" s="149"/>
      <c r="L17" s="150"/>
      <c r="M17" s="29"/>
      <c r="N17" s="87"/>
      <c r="O17" s="87"/>
      <c r="P17" s="87"/>
      <c r="Q17" s="78">
        <f t="shared" si="6"/>
        <v>0</v>
      </c>
      <c r="R17" s="78">
        <f t="shared" si="7"/>
        <v>0</v>
      </c>
      <c r="S17" s="79">
        <f t="shared" si="8"/>
        <v>0</v>
      </c>
    </row>
    <row r="18" spans="1:19" x14ac:dyDescent="0.25">
      <c r="A18" s="161" t="s">
        <v>84</v>
      </c>
      <c r="B18" s="162"/>
      <c r="C18" s="162"/>
      <c r="D18" s="162"/>
      <c r="E18" s="162"/>
      <c r="F18" s="162"/>
      <c r="G18" s="162"/>
      <c r="H18" s="162"/>
      <c r="I18" s="162"/>
      <c r="J18" s="162"/>
      <c r="K18" s="162"/>
      <c r="L18" s="163"/>
      <c r="M18" s="167" t="s">
        <v>77</v>
      </c>
      <c r="N18" s="151" t="s">
        <v>4</v>
      </c>
      <c r="O18" s="151" t="s">
        <v>78</v>
      </c>
      <c r="P18" s="151" t="s">
        <v>5</v>
      </c>
      <c r="Q18" s="153" t="s">
        <v>79</v>
      </c>
      <c r="R18" s="155" t="s">
        <v>80</v>
      </c>
      <c r="S18" s="159" t="s">
        <v>81</v>
      </c>
    </row>
    <row r="19" spans="1:19" ht="15.75" thickBot="1" x14ac:dyDescent="0.3">
      <c r="A19" s="164"/>
      <c r="B19" s="165"/>
      <c r="C19" s="165"/>
      <c r="D19" s="165"/>
      <c r="E19" s="165"/>
      <c r="F19" s="165"/>
      <c r="G19" s="165"/>
      <c r="H19" s="165"/>
      <c r="I19" s="165"/>
      <c r="J19" s="165"/>
      <c r="K19" s="165"/>
      <c r="L19" s="166"/>
      <c r="M19" s="168"/>
      <c r="N19" s="152"/>
      <c r="O19" s="152"/>
      <c r="P19" s="152"/>
      <c r="Q19" s="154"/>
      <c r="R19" s="154"/>
      <c r="S19" s="160"/>
    </row>
    <row r="20" spans="1:19" ht="14.45" customHeight="1" x14ac:dyDescent="0.25">
      <c r="A20" s="156" t="s">
        <v>38</v>
      </c>
      <c r="B20" s="157"/>
      <c r="C20" s="157"/>
      <c r="D20" s="157"/>
      <c r="E20" s="157"/>
      <c r="F20" s="157"/>
      <c r="G20" s="157"/>
      <c r="H20" s="157"/>
      <c r="I20" s="157"/>
      <c r="J20" s="157"/>
      <c r="K20" s="157"/>
      <c r="L20" s="158"/>
      <c r="M20" s="72"/>
      <c r="N20" s="73"/>
      <c r="O20" s="73"/>
      <c r="P20" s="73"/>
      <c r="Q20" s="78">
        <f t="shared" ref="Q20" si="9">M20+N20</f>
        <v>0</v>
      </c>
      <c r="R20" s="78">
        <f t="shared" ref="R20" si="10">O20+P20</f>
        <v>0</v>
      </c>
      <c r="S20" s="79">
        <f>(Q20*120)+R20</f>
        <v>0</v>
      </c>
    </row>
    <row r="21" spans="1:19" ht="14.45" customHeight="1" x14ac:dyDescent="0.25">
      <c r="A21" s="145" t="s">
        <v>40</v>
      </c>
      <c r="B21" s="146"/>
      <c r="C21" s="146"/>
      <c r="D21" s="146"/>
      <c r="E21" s="146"/>
      <c r="F21" s="146"/>
      <c r="G21" s="146"/>
      <c r="H21" s="146"/>
      <c r="I21" s="146"/>
      <c r="J21" s="146"/>
      <c r="K21" s="146"/>
      <c r="L21" s="147"/>
      <c r="M21" s="28"/>
      <c r="N21" s="86"/>
      <c r="O21" s="86"/>
      <c r="P21" s="86"/>
      <c r="Q21" s="78">
        <f t="shared" ref="Q21:Q22" si="11">M21+N21</f>
        <v>0</v>
      </c>
      <c r="R21" s="78">
        <f t="shared" ref="R21:R22" si="12">O21+P21</f>
        <v>0</v>
      </c>
      <c r="S21" s="79">
        <f t="shared" ref="S21:S22" si="13">(Q21*120)+R21</f>
        <v>0</v>
      </c>
    </row>
    <row r="22" spans="1:19" ht="15" customHeight="1" thickBot="1" x14ac:dyDescent="0.3">
      <c r="A22" s="148" t="s">
        <v>39</v>
      </c>
      <c r="B22" s="149"/>
      <c r="C22" s="149"/>
      <c r="D22" s="149"/>
      <c r="E22" s="149"/>
      <c r="F22" s="149"/>
      <c r="G22" s="149"/>
      <c r="H22" s="149"/>
      <c r="I22" s="149"/>
      <c r="J22" s="149"/>
      <c r="K22" s="149"/>
      <c r="L22" s="150"/>
      <c r="M22" s="29"/>
      <c r="N22" s="87"/>
      <c r="O22" s="87"/>
      <c r="P22" s="87"/>
      <c r="Q22" s="84">
        <f t="shared" si="11"/>
        <v>0</v>
      </c>
      <c r="R22" s="84">
        <f t="shared" si="12"/>
        <v>0</v>
      </c>
      <c r="S22" s="85">
        <f t="shared" si="13"/>
        <v>0</v>
      </c>
    </row>
    <row r="24" spans="1:19" ht="15.75" thickBot="1" x14ac:dyDescent="0.3"/>
    <row r="25" spans="1:19" ht="63" customHeight="1" thickBot="1" x14ac:dyDescent="0.3">
      <c r="A25" s="198" t="s">
        <v>101</v>
      </c>
      <c r="B25" s="199"/>
      <c r="C25" s="199"/>
      <c r="D25" s="199"/>
      <c r="E25" s="199"/>
      <c r="F25" s="199"/>
      <c r="G25" s="199"/>
      <c r="H25" s="199"/>
      <c r="I25" s="199"/>
      <c r="J25" s="199"/>
      <c r="K25" s="199"/>
      <c r="L25" s="199"/>
      <c r="M25" s="199"/>
      <c r="N25" s="199"/>
      <c r="O25" s="199"/>
      <c r="P25" s="199"/>
      <c r="Q25" s="200"/>
      <c r="R25" s="200"/>
      <c r="S25" s="201"/>
    </row>
    <row r="26" spans="1:19" ht="15" customHeight="1" thickBot="1" x14ac:dyDescent="0.3">
      <c r="A26" s="9"/>
      <c r="B26" s="9"/>
      <c r="C26" s="9"/>
      <c r="D26" s="9"/>
      <c r="E26" s="9"/>
      <c r="F26" s="9"/>
      <c r="G26" s="9"/>
      <c r="H26" s="9"/>
      <c r="I26" s="9"/>
      <c r="J26" s="9"/>
      <c r="K26" s="9"/>
      <c r="L26" s="9"/>
      <c r="M26" s="82"/>
      <c r="N26" s="82"/>
      <c r="O26" s="82"/>
      <c r="P26" s="82"/>
      <c r="Q26" s="80"/>
      <c r="R26" s="80"/>
      <c r="S26" s="80"/>
    </row>
    <row r="27" spans="1:19" ht="15" customHeight="1" thickBot="1" x14ac:dyDescent="0.3">
      <c r="A27" s="10" t="s">
        <v>75</v>
      </c>
      <c r="B27" s="4"/>
      <c r="C27" s="4"/>
      <c r="D27" s="4"/>
      <c r="E27" s="4"/>
      <c r="F27" s="4"/>
      <c r="G27" s="4"/>
      <c r="H27" s="4"/>
      <c r="I27" s="4"/>
      <c r="J27" s="4"/>
      <c r="K27" s="4"/>
      <c r="L27" s="4"/>
      <c r="M27" s="83"/>
      <c r="N27" s="82"/>
      <c r="O27" s="82"/>
      <c r="P27" s="82"/>
      <c r="Q27" s="80"/>
      <c r="R27" s="80"/>
      <c r="S27" s="80"/>
    </row>
    <row r="28" spans="1:19" ht="15" customHeight="1" x14ac:dyDescent="0.25">
      <c r="A28" s="9"/>
      <c r="B28" s="9"/>
      <c r="C28" s="9"/>
      <c r="D28" s="9"/>
      <c r="E28" s="9"/>
      <c r="F28" s="9"/>
      <c r="G28" s="9"/>
      <c r="H28" s="9"/>
      <c r="I28" s="9"/>
      <c r="J28" s="9"/>
      <c r="K28" s="9"/>
      <c r="L28" s="9"/>
      <c r="M28" s="82"/>
      <c r="N28" s="82"/>
      <c r="O28" s="82"/>
      <c r="P28" s="82"/>
      <c r="Q28" s="80"/>
      <c r="R28" s="80"/>
      <c r="S28" s="80"/>
    </row>
    <row r="30" spans="1:19" ht="15.75" x14ac:dyDescent="0.25">
      <c r="A30" s="6" t="s">
        <v>7</v>
      </c>
      <c r="N30" s="2" t="str">
        <f>I1</f>
        <v>Option#</v>
      </c>
      <c r="O30" s="2" t="str">
        <f>M1</f>
        <v>Company Name</v>
      </c>
    </row>
    <row r="31" spans="1:19" ht="15.75" thickBot="1" x14ac:dyDescent="0.3"/>
    <row r="32" spans="1:19" x14ac:dyDescent="0.25">
      <c r="A32" s="202" t="s">
        <v>0</v>
      </c>
      <c r="B32" s="203"/>
      <c r="C32" s="192" t="s">
        <v>8</v>
      </c>
      <c r="D32" s="193"/>
      <c r="E32" s="193"/>
      <c r="F32" s="193"/>
      <c r="G32" s="194"/>
      <c r="H32" s="192" t="s">
        <v>9</v>
      </c>
      <c r="I32" s="193"/>
      <c r="J32" s="193"/>
      <c r="K32" s="193"/>
      <c r="L32" s="194"/>
      <c r="M32" s="179" t="s">
        <v>10</v>
      </c>
      <c r="N32" s="180"/>
      <c r="O32" s="179" t="s">
        <v>11</v>
      </c>
      <c r="P32" s="183"/>
      <c r="Q32" s="185" t="s">
        <v>12</v>
      </c>
      <c r="R32" s="186"/>
      <c r="S32" s="178"/>
    </row>
    <row r="33" spans="1:19" ht="15.75" thickBot="1" x14ac:dyDescent="0.3">
      <c r="A33" s="204"/>
      <c r="B33" s="205"/>
      <c r="C33" s="195"/>
      <c r="D33" s="196"/>
      <c r="E33" s="196"/>
      <c r="F33" s="196"/>
      <c r="G33" s="197"/>
      <c r="H33" s="195"/>
      <c r="I33" s="196"/>
      <c r="J33" s="196"/>
      <c r="K33" s="196"/>
      <c r="L33" s="197"/>
      <c r="M33" s="181"/>
      <c r="N33" s="182"/>
      <c r="O33" s="181"/>
      <c r="P33" s="184"/>
      <c r="Q33" s="187"/>
      <c r="R33" s="188"/>
      <c r="S33" s="178"/>
    </row>
    <row r="34" spans="1:19" ht="48.6" customHeight="1" x14ac:dyDescent="0.25">
      <c r="A34" s="156" t="s">
        <v>42</v>
      </c>
      <c r="B34" s="158"/>
      <c r="C34" s="215"/>
      <c r="D34" s="216"/>
      <c r="E34" s="216"/>
      <c r="F34" s="216"/>
      <c r="G34" s="216"/>
      <c r="H34" s="217"/>
      <c r="I34" s="216"/>
      <c r="J34" s="216"/>
      <c r="K34" s="216"/>
      <c r="L34" s="216"/>
      <c r="M34" s="174"/>
      <c r="N34" s="174"/>
      <c r="O34" s="174"/>
      <c r="P34" s="174"/>
      <c r="Q34" s="174"/>
      <c r="R34" s="208"/>
      <c r="S34" s="7"/>
    </row>
    <row r="35" spans="1:19" ht="48.6" customHeight="1" x14ac:dyDescent="0.25">
      <c r="A35" s="145" t="s">
        <v>43</v>
      </c>
      <c r="B35" s="147"/>
      <c r="C35" s="211"/>
      <c r="D35" s="212"/>
      <c r="E35" s="212"/>
      <c r="F35" s="212"/>
      <c r="G35" s="212"/>
      <c r="H35" s="218"/>
      <c r="I35" s="212"/>
      <c r="J35" s="212"/>
      <c r="K35" s="212"/>
      <c r="L35" s="212"/>
      <c r="M35" s="173"/>
      <c r="N35" s="173"/>
      <c r="O35" s="173"/>
      <c r="P35" s="173"/>
      <c r="Q35" s="173"/>
      <c r="R35" s="209"/>
      <c r="S35" s="7"/>
    </row>
    <row r="36" spans="1:19" ht="48.6" customHeight="1" thickBot="1" x14ac:dyDescent="0.3">
      <c r="A36" s="148" t="s">
        <v>44</v>
      </c>
      <c r="B36" s="150"/>
      <c r="C36" s="213"/>
      <c r="D36" s="214"/>
      <c r="E36" s="214"/>
      <c r="F36" s="214"/>
      <c r="G36" s="214"/>
      <c r="H36" s="219"/>
      <c r="I36" s="214"/>
      <c r="J36" s="214"/>
      <c r="K36" s="214"/>
      <c r="L36" s="214"/>
      <c r="M36" s="172"/>
      <c r="N36" s="172"/>
      <c r="O36" s="172"/>
      <c r="P36" s="172"/>
      <c r="Q36" s="172"/>
      <c r="R36" s="210"/>
      <c r="S36" s="7"/>
    </row>
    <row r="37" spans="1:19" x14ac:dyDescent="0.25">
      <c r="Q37" s="7"/>
      <c r="R37" s="7"/>
      <c r="S37" s="7"/>
    </row>
    <row r="39" spans="1:19" ht="15.75" x14ac:dyDescent="0.25">
      <c r="B39" s="17" t="s">
        <v>28</v>
      </c>
      <c r="C39" s="17"/>
      <c r="D39" s="17"/>
      <c r="E39" s="17"/>
      <c r="F39" s="17"/>
      <c r="G39" s="17"/>
      <c r="H39" s="17"/>
      <c r="I39" s="17"/>
      <c r="J39" s="17"/>
      <c r="K39" s="17"/>
      <c r="L39" s="17"/>
      <c r="M39" s="81"/>
      <c r="N39" s="81"/>
      <c r="O39" s="81"/>
      <c r="P39" s="81"/>
      <c r="Q39" s="31"/>
      <c r="R39" s="81" t="s">
        <v>29</v>
      </c>
    </row>
    <row r="40" spans="1:19" ht="15.75" x14ac:dyDescent="0.25">
      <c r="B40" s="17" t="s">
        <v>32</v>
      </c>
      <c r="C40" s="17"/>
      <c r="D40" s="17"/>
      <c r="E40" s="17"/>
      <c r="F40" s="17"/>
      <c r="G40" s="17"/>
      <c r="H40" s="17"/>
      <c r="I40" s="17"/>
      <c r="J40" s="17"/>
      <c r="K40" s="17"/>
      <c r="L40" s="17"/>
      <c r="M40" s="81"/>
      <c r="N40" s="81"/>
      <c r="O40" s="81"/>
      <c r="P40" s="31"/>
      <c r="Q40" s="81" t="s">
        <v>30</v>
      </c>
      <c r="R40" s="81"/>
    </row>
    <row r="41" spans="1:19" ht="15.75" x14ac:dyDescent="0.25">
      <c r="B41" s="17" t="s">
        <v>31</v>
      </c>
      <c r="C41" s="17"/>
      <c r="D41" s="17"/>
      <c r="E41" s="17"/>
      <c r="F41" s="17"/>
      <c r="G41" s="17"/>
      <c r="H41" s="17"/>
      <c r="I41" s="17"/>
      <c r="J41" s="17"/>
      <c r="K41" s="17"/>
      <c r="L41" s="17"/>
      <c r="M41" s="81"/>
      <c r="N41" s="81"/>
      <c r="O41" s="81"/>
      <c r="P41" s="81"/>
      <c r="Q41" s="81"/>
      <c r="R41" s="81"/>
    </row>
    <row r="44" spans="1:19" ht="37.9" customHeight="1" x14ac:dyDescent="0.25">
      <c r="B44" s="206" t="s">
        <v>41</v>
      </c>
      <c r="C44" s="207"/>
      <c r="D44" s="207"/>
      <c r="E44" s="207"/>
      <c r="F44" s="207"/>
      <c r="G44" s="207"/>
      <c r="H44" s="207"/>
      <c r="I44" s="207"/>
      <c r="J44" s="207"/>
      <c r="K44" s="207"/>
      <c r="L44" s="207"/>
      <c r="M44" s="207"/>
      <c r="N44" s="207"/>
      <c r="O44" s="207"/>
      <c r="P44" s="207"/>
      <c r="Q44" s="207"/>
      <c r="R44" s="207"/>
    </row>
  </sheetData>
  <mergeCells count="73">
    <mergeCell ref="A36:B36"/>
    <mergeCell ref="B44:R44"/>
    <mergeCell ref="O34:P34"/>
    <mergeCell ref="O35:P35"/>
    <mergeCell ref="O36:P36"/>
    <mergeCell ref="Q34:R34"/>
    <mergeCell ref="Q35:R35"/>
    <mergeCell ref="Q36:R36"/>
    <mergeCell ref="C35:G35"/>
    <mergeCell ref="C36:G36"/>
    <mergeCell ref="C34:G34"/>
    <mergeCell ref="H34:L34"/>
    <mergeCell ref="H35:L35"/>
    <mergeCell ref="H36:L36"/>
    <mergeCell ref="A34:B34"/>
    <mergeCell ref="A35:B35"/>
    <mergeCell ref="A25:S25"/>
    <mergeCell ref="A32:B33"/>
    <mergeCell ref="Q8:Q9"/>
    <mergeCell ref="R8:R9"/>
    <mergeCell ref="S8:S9"/>
    <mergeCell ref="A10:L10"/>
    <mergeCell ref="A11:L11"/>
    <mergeCell ref="A12:L12"/>
    <mergeCell ref="A13:L14"/>
    <mergeCell ref="M13:M14"/>
    <mergeCell ref="N13:N14"/>
    <mergeCell ref="O13:O14"/>
    <mergeCell ref="P13:P14"/>
    <mergeCell ref="Q13:Q14"/>
    <mergeCell ref="R13:R14"/>
    <mergeCell ref="S13:S14"/>
    <mergeCell ref="M36:N36"/>
    <mergeCell ref="M35:N35"/>
    <mergeCell ref="M34:N34"/>
    <mergeCell ref="I1:J1"/>
    <mergeCell ref="M1:S1"/>
    <mergeCell ref="Q3:Q4"/>
    <mergeCell ref="S3:S4"/>
    <mergeCell ref="R3:R4"/>
    <mergeCell ref="S32:S33"/>
    <mergeCell ref="M32:N33"/>
    <mergeCell ref="O32:P33"/>
    <mergeCell ref="Q32:R33"/>
    <mergeCell ref="A3:L4"/>
    <mergeCell ref="H32:L33"/>
    <mergeCell ref="C32:G33"/>
    <mergeCell ref="A5:L5"/>
    <mergeCell ref="P3:P4"/>
    <mergeCell ref="A8:L9"/>
    <mergeCell ref="M8:M9"/>
    <mergeCell ref="N8:N9"/>
    <mergeCell ref="O8:O9"/>
    <mergeCell ref="P8:P9"/>
    <mergeCell ref="M3:M4"/>
    <mergeCell ref="O3:O4"/>
    <mergeCell ref="N3:N4"/>
    <mergeCell ref="A6:L6"/>
    <mergeCell ref="A7:L7"/>
    <mergeCell ref="A15:L15"/>
    <mergeCell ref="A16:L16"/>
    <mergeCell ref="S18:S19"/>
    <mergeCell ref="A20:L20"/>
    <mergeCell ref="A17:L17"/>
    <mergeCell ref="A18:L19"/>
    <mergeCell ref="M18:M19"/>
    <mergeCell ref="N18:N19"/>
    <mergeCell ref="O18:O19"/>
    <mergeCell ref="A21:L21"/>
    <mergeCell ref="A22:L22"/>
    <mergeCell ref="P18:P19"/>
    <mergeCell ref="Q18:Q19"/>
    <mergeCell ref="R18:R19"/>
  </mergeCells>
  <pageMargins left="0.45" right="0.45" top="1" bottom="0.75" header="0.3" footer="0.3"/>
  <pageSetup orientation="landscape" r:id="rId1"/>
  <headerFooter>
    <oddHeader>&amp;C&amp;"-,Bold"&amp;14&amp;A</oddHeader>
    <oddFooter>&amp;LCatoosa PS RFP Pricing Sheets&amp;R&amp;D</oddFooter>
  </headerFooter>
  <rowBreaks count="1" manualBreakCount="1">
    <brk id="2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44"/>
  <sheetViews>
    <sheetView topLeftCell="A27" workbookViewId="0">
      <selection activeCell="S42" sqref="S42"/>
    </sheetView>
  </sheetViews>
  <sheetFormatPr defaultRowHeight="15" x14ac:dyDescent="0.25"/>
  <cols>
    <col min="1" max="1" width="3" customWidth="1"/>
    <col min="2" max="2" width="11.140625" customWidth="1"/>
    <col min="3" max="12" width="3.42578125" customWidth="1"/>
    <col min="13" max="19" width="10.42578125" customWidth="1"/>
  </cols>
  <sheetData>
    <row r="1" spans="1:19" ht="18.75" x14ac:dyDescent="0.3">
      <c r="A1" s="3" t="s">
        <v>91</v>
      </c>
      <c r="I1" s="175" t="s">
        <v>2</v>
      </c>
      <c r="J1" s="175"/>
      <c r="M1" s="176" t="s">
        <v>1</v>
      </c>
      <c r="N1" s="176"/>
      <c r="O1" s="176"/>
      <c r="P1" s="176"/>
      <c r="Q1" s="177"/>
      <c r="R1" s="177"/>
      <c r="S1" s="177"/>
    </row>
    <row r="2" spans="1:19" ht="15.75" thickBot="1" x14ac:dyDescent="0.3"/>
    <row r="3" spans="1:19" x14ac:dyDescent="0.25">
      <c r="A3" s="161" t="s">
        <v>85</v>
      </c>
      <c r="B3" s="162"/>
      <c r="C3" s="162"/>
      <c r="D3" s="162"/>
      <c r="E3" s="162"/>
      <c r="F3" s="162"/>
      <c r="G3" s="162"/>
      <c r="H3" s="162"/>
      <c r="I3" s="162"/>
      <c r="J3" s="162"/>
      <c r="K3" s="162"/>
      <c r="L3" s="163"/>
      <c r="M3" s="221" t="s">
        <v>77</v>
      </c>
      <c r="N3" s="223" t="s">
        <v>4</v>
      </c>
      <c r="O3" s="223" t="s">
        <v>78</v>
      </c>
      <c r="P3" s="223" t="s">
        <v>5</v>
      </c>
      <c r="Q3" s="225" t="s">
        <v>79</v>
      </c>
      <c r="R3" s="223" t="s">
        <v>80</v>
      </c>
      <c r="S3" s="226" t="s">
        <v>81</v>
      </c>
    </row>
    <row r="4" spans="1:19" ht="15.75" thickBot="1" x14ac:dyDescent="0.3">
      <c r="A4" s="189"/>
      <c r="B4" s="190"/>
      <c r="C4" s="190"/>
      <c r="D4" s="190"/>
      <c r="E4" s="190"/>
      <c r="F4" s="190"/>
      <c r="G4" s="190"/>
      <c r="H4" s="190"/>
      <c r="I4" s="190"/>
      <c r="J4" s="190"/>
      <c r="K4" s="190"/>
      <c r="L4" s="191"/>
      <c r="M4" s="222"/>
      <c r="N4" s="224"/>
      <c r="O4" s="224"/>
      <c r="P4" s="224"/>
      <c r="Q4" s="224"/>
      <c r="R4" s="224"/>
      <c r="S4" s="227"/>
    </row>
    <row r="5" spans="1:19" x14ac:dyDescent="0.25">
      <c r="A5" s="156" t="s">
        <v>92</v>
      </c>
      <c r="B5" s="157"/>
      <c r="C5" s="157"/>
      <c r="D5" s="157"/>
      <c r="E5" s="157"/>
      <c r="F5" s="157"/>
      <c r="G5" s="157"/>
      <c r="H5" s="157"/>
      <c r="I5" s="157"/>
      <c r="J5" s="157"/>
      <c r="K5" s="157"/>
      <c r="L5" s="158"/>
      <c r="M5" s="28"/>
      <c r="N5" s="24"/>
      <c r="O5" s="24"/>
      <c r="P5" s="24"/>
      <c r="Q5" s="78">
        <f>M5+N5</f>
        <v>0</v>
      </c>
      <c r="R5" s="78">
        <f>O5+P5</f>
        <v>0</v>
      </c>
      <c r="S5" s="79">
        <f>(Q5*12)+R5</f>
        <v>0</v>
      </c>
    </row>
    <row r="6" spans="1:19" ht="14.45" customHeight="1" x14ac:dyDescent="0.25">
      <c r="A6" s="145" t="s">
        <v>94</v>
      </c>
      <c r="B6" s="146"/>
      <c r="C6" s="146"/>
      <c r="D6" s="146"/>
      <c r="E6" s="146"/>
      <c r="F6" s="146"/>
      <c r="G6" s="146"/>
      <c r="H6" s="146"/>
      <c r="I6" s="146"/>
      <c r="J6" s="146"/>
      <c r="K6" s="146"/>
      <c r="L6" s="147"/>
      <c r="M6" s="28"/>
      <c r="N6" s="24"/>
      <c r="O6" s="24"/>
      <c r="P6" s="24"/>
      <c r="Q6" s="78">
        <f t="shared" ref="Q6:Q7" si="0">M6+N6</f>
        <v>0</v>
      </c>
      <c r="R6" s="78">
        <f t="shared" ref="R6:R7" si="1">O6+P6</f>
        <v>0</v>
      </c>
      <c r="S6" s="79">
        <f t="shared" ref="S6:S7" si="2">(Q6*12)+R6</f>
        <v>0</v>
      </c>
    </row>
    <row r="7" spans="1:19" ht="15" customHeight="1" thickBot="1" x14ac:dyDescent="0.3">
      <c r="A7" s="148" t="s">
        <v>93</v>
      </c>
      <c r="B7" s="149"/>
      <c r="C7" s="149"/>
      <c r="D7" s="149"/>
      <c r="E7" s="149"/>
      <c r="F7" s="149"/>
      <c r="G7" s="149"/>
      <c r="H7" s="149"/>
      <c r="I7" s="149"/>
      <c r="J7" s="149"/>
      <c r="K7" s="149"/>
      <c r="L7" s="150"/>
      <c r="M7" s="29"/>
      <c r="N7" s="26"/>
      <c r="O7" s="26"/>
      <c r="P7" s="26"/>
      <c r="Q7" s="84">
        <f t="shared" si="0"/>
        <v>0</v>
      </c>
      <c r="R7" s="84">
        <f t="shared" si="1"/>
        <v>0</v>
      </c>
      <c r="S7" s="85">
        <f t="shared" si="2"/>
        <v>0</v>
      </c>
    </row>
    <row r="8" spans="1:19" x14ac:dyDescent="0.25">
      <c r="A8" s="169" t="s">
        <v>86</v>
      </c>
      <c r="B8" s="170"/>
      <c r="C8" s="170"/>
      <c r="D8" s="170"/>
      <c r="E8" s="170"/>
      <c r="F8" s="170"/>
      <c r="G8" s="170"/>
      <c r="H8" s="170"/>
      <c r="I8" s="170"/>
      <c r="J8" s="170"/>
      <c r="K8" s="170"/>
      <c r="L8" s="171"/>
      <c r="M8" s="221" t="s">
        <v>77</v>
      </c>
      <c r="N8" s="223" t="s">
        <v>4</v>
      </c>
      <c r="O8" s="223" t="s">
        <v>78</v>
      </c>
      <c r="P8" s="223" t="s">
        <v>5</v>
      </c>
      <c r="Q8" s="153" t="s">
        <v>79</v>
      </c>
      <c r="R8" s="155" t="s">
        <v>80</v>
      </c>
      <c r="S8" s="159" t="s">
        <v>81</v>
      </c>
    </row>
    <row r="9" spans="1:19" ht="15.75" thickBot="1" x14ac:dyDescent="0.3">
      <c r="A9" s="164"/>
      <c r="B9" s="165"/>
      <c r="C9" s="165"/>
      <c r="D9" s="165"/>
      <c r="E9" s="165"/>
      <c r="F9" s="165"/>
      <c r="G9" s="165"/>
      <c r="H9" s="165"/>
      <c r="I9" s="165"/>
      <c r="J9" s="165"/>
      <c r="K9" s="165"/>
      <c r="L9" s="166"/>
      <c r="M9" s="222"/>
      <c r="N9" s="224"/>
      <c r="O9" s="224"/>
      <c r="P9" s="224"/>
      <c r="Q9" s="154"/>
      <c r="R9" s="154"/>
      <c r="S9" s="160"/>
    </row>
    <row r="10" spans="1:19" ht="14.45" customHeight="1" x14ac:dyDescent="0.25">
      <c r="A10" s="156" t="s">
        <v>92</v>
      </c>
      <c r="B10" s="157"/>
      <c r="C10" s="157"/>
      <c r="D10" s="157"/>
      <c r="E10" s="157"/>
      <c r="F10" s="157"/>
      <c r="G10" s="157"/>
      <c r="H10" s="157"/>
      <c r="I10" s="157"/>
      <c r="J10" s="157"/>
      <c r="K10" s="157"/>
      <c r="L10" s="158"/>
      <c r="M10" s="28"/>
      <c r="N10" s="24"/>
      <c r="O10" s="24"/>
      <c r="P10" s="24"/>
      <c r="Q10" s="78">
        <f t="shared" ref="Q10:Q12" si="3">M10+N10</f>
        <v>0</v>
      </c>
      <c r="R10" s="78">
        <f t="shared" ref="R10:R12" si="4">O10+P10</f>
        <v>0</v>
      </c>
      <c r="S10" s="79">
        <f>(Q10*36)+R10</f>
        <v>0</v>
      </c>
    </row>
    <row r="11" spans="1:19" ht="14.45" customHeight="1" x14ac:dyDescent="0.25">
      <c r="A11" s="145" t="s">
        <v>94</v>
      </c>
      <c r="B11" s="146"/>
      <c r="C11" s="146"/>
      <c r="D11" s="146"/>
      <c r="E11" s="146"/>
      <c r="F11" s="146"/>
      <c r="G11" s="146"/>
      <c r="H11" s="146"/>
      <c r="I11" s="146"/>
      <c r="J11" s="146"/>
      <c r="K11" s="146"/>
      <c r="L11" s="147"/>
      <c r="M11" s="28"/>
      <c r="N11" s="24"/>
      <c r="O11" s="24"/>
      <c r="P11" s="24"/>
      <c r="Q11" s="78">
        <f t="shared" si="3"/>
        <v>0</v>
      </c>
      <c r="R11" s="78">
        <f t="shared" si="4"/>
        <v>0</v>
      </c>
      <c r="S11" s="79">
        <f t="shared" ref="S11:S12" si="5">(Q11*36)+R11</f>
        <v>0</v>
      </c>
    </row>
    <row r="12" spans="1:19" ht="15" customHeight="1" thickBot="1" x14ac:dyDescent="0.3">
      <c r="A12" s="148" t="s">
        <v>93</v>
      </c>
      <c r="B12" s="149"/>
      <c r="C12" s="149"/>
      <c r="D12" s="149"/>
      <c r="E12" s="149"/>
      <c r="F12" s="149"/>
      <c r="G12" s="149"/>
      <c r="H12" s="149"/>
      <c r="I12" s="149"/>
      <c r="J12" s="149"/>
      <c r="K12" s="149"/>
      <c r="L12" s="150"/>
      <c r="M12" s="29"/>
      <c r="N12" s="26"/>
      <c r="O12" s="26"/>
      <c r="P12" s="26"/>
      <c r="Q12" s="84">
        <f t="shared" si="3"/>
        <v>0</v>
      </c>
      <c r="R12" s="84">
        <f t="shared" si="4"/>
        <v>0</v>
      </c>
      <c r="S12" s="85">
        <f t="shared" si="5"/>
        <v>0</v>
      </c>
    </row>
    <row r="13" spans="1:19" x14ac:dyDescent="0.25">
      <c r="A13" s="161" t="s">
        <v>87</v>
      </c>
      <c r="B13" s="162"/>
      <c r="C13" s="162"/>
      <c r="D13" s="162"/>
      <c r="E13" s="162"/>
      <c r="F13" s="162"/>
      <c r="G13" s="162"/>
      <c r="H13" s="162"/>
      <c r="I13" s="162"/>
      <c r="J13" s="162"/>
      <c r="K13" s="162"/>
      <c r="L13" s="163"/>
      <c r="M13" s="221" t="s">
        <v>77</v>
      </c>
      <c r="N13" s="223" t="s">
        <v>4</v>
      </c>
      <c r="O13" s="223" t="s">
        <v>78</v>
      </c>
      <c r="P13" s="223" t="s">
        <v>5</v>
      </c>
      <c r="Q13" s="153" t="s">
        <v>79</v>
      </c>
      <c r="R13" s="155" t="s">
        <v>80</v>
      </c>
      <c r="S13" s="159" t="s">
        <v>81</v>
      </c>
    </row>
    <row r="14" spans="1:19" ht="15.75" thickBot="1" x14ac:dyDescent="0.3">
      <c r="A14" s="164"/>
      <c r="B14" s="165"/>
      <c r="C14" s="165"/>
      <c r="D14" s="165"/>
      <c r="E14" s="165"/>
      <c r="F14" s="165"/>
      <c r="G14" s="165"/>
      <c r="H14" s="165"/>
      <c r="I14" s="165"/>
      <c r="J14" s="165"/>
      <c r="K14" s="165"/>
      <c r="L14" s="166"/>
      <c r="M14" s="222"/>
      <c r="N14" s="224"/>
      <c r="O14" s="224"/>
      <c r="P14" s="224"/>
      <c r="Q14" s="154"/>
      <c r="R14" s="154"/>
      <c r="S14" s="160"/>
    </row>
    <row r="15" spans="1:19" ht="14.45" customHeight="1" x14ac:dyDescent="0.25">
      <c r="A15" s="156" t="s">
        <v>92</v>
      </c>
      <c r="B15" s="157"/>
      <c r="C15" s="157"/>
      <c r="D15" s="157"/>
      <c r="E15" s="157"/>
      <c r="F15" s="157"/>
      <c r="G15" s="157"/>
      <c r="H15" s="157"/>
      <c r="I15" s="157"/>
      <c r="J15" s="157"/>
      <c r="K15" s="157"/>
      <c r="L15" s="158"/>
      <c r="M15" s="28"/>
      <c r="N15" s="24"/>
      <c r="O15" s="24"/>
      <c r="P15" s="24"/>
      <c r="Q15" s="78">
        <f t="shared" ref="Q15:Q17" si="6">M15+N15</f>
        <v>0</v>
      </c>
      <c r="R15" s="78">
        <f t="shared" ref="R15:R17" si="7">O15+P15</f>
        <v>0</v>
      </c>
      <c r="S15" s="79">
        <f>(Q15*60)+R15</f>
        <v>0</v>
      </c>
    </row>
    <row r="16" spans="1:19" ht="14.45" customHeight="1" x14ac:dyDescent="0.25">
      <c r="A16" s="145" t="s">
        <v>94</v>
      </c>
      <c r="B16" s="146"/>
      <c r="C16" s="146"/>
      <c r="D16" s="146"/>
      <c r="E16" s="146"/>
      <c r="F16" s="146"/>
      <c r="G16" s="146"/>
      <c r="H16" s="146"/>
      <c r="I16" s="146"/>
      <c r="J16" s="146"/>
      <c r="K16" s="146"/>
      <c r="L16" s="147"/>
      <c r="M16" s="28"/>
      <c r="N16" s="24"/>
      <c r="O16" s="24"/>
      <c r="P16" s="24"/>
      <c r="Q16" s="78">
        <f t="shared" si="6"/>
        <v>0</v>
      </c>
      <c r="R16" s="78">
        <f t="shared" si="7"/>
        <v>0</v>
      </c>
      <c r="S16" s="79">
        <f t="shared" ref="S16:S17" si="8">(Q16*60)+R16</f>
        <v>0</v>
      </c>
    </row>
    <row r="17" spans="1:19" ht="15" customHeight="1" thickBot="1" x14ac:dyDescent="0.3">
      <c r="A17" s="148" t="s">
        <v>93</v>
      </c>
      <c r="B17" s="149"/>
      <c r="C17" s="149"/>
      <c r="D17" s="149"/>
      <c r="E17" s="149"/>
      <c r="F17" s="149"/>
      <c r="G17" s="149"/>
      <c r="H17" s="149"/>
      <c r="I17" s="149"/>
      <c r="J17" s="149"/>
      <c r="K17" s="149"/>
      <c r="L17" s="150"/>
      <c r="M17" s="29"/>
      <c r="N17" s="26"/>
      <c r="O17" s="26"/>
      <c r="P17" s="26"/>
      <c r="Q17" s="84">
        <f t="shared" si="6"/>
        <v>0</v>
      </c>
      <c r="R17" s="84">
        <f t="shared" si="7"/>
        <v>0</v>
      </c>
      <c r="S17" s="85">
        <f t="shared" si="8"/>
        <v>0</v>
      </c>
    </row>
    <row r="18" spans="1:19" x14ac:dyDescent="0.25">
      <c r="A18" s="161" t="s">
        <v>88</v>
      </c>
      <c r="B18" s="162"/>
      <c r="C18" s="162"/>
      <c r="D18" s="162"/>
      <c r="E18" s="162"/>
      <c r="F18" s="162"/>
      <c r="G18" s="162"/>
      <c r="H18" s="162"/>
      <c r="I18" s="162"/>
      <c r="J18" s="162"/>
      <c r="K18" s="162"/>
      <c r="L18" s="163"/>
      <c r="M18" s="221" t="s">
        <v>77</v>
      </c>
      <c r="N18" s="223" t="s">
        <v>4</v>
      </c>
      <c r="O18" s="223" t="s">
        <v>78</v>
      </c>
      <c r="P18" s="223" t="s">
        <v>5</v>
      </c>
      <c r="Q18" s="153" t="s">
        <v>79</v>
      </c>
      <c r="R18" s="155" t="s">
        <v>80</v>
      </c>
      <c r="S18" s="159" t="s">
        <v>81</v>
      </c>
    </row>
    <row r="19" spans="1:19" ht="15.75" thickBot="1" x14ac:dyDescent="0.3">
      <c r="A19" s="164"/>
      <c r="B19" s="165"/>
      <c r="C19" s="165"/>
      <c r="D19" s="165"/>
      <c r="E19" s="165"/>
      <c r="F19" s="165"/>
      <c r="G19" s="165"/>
      <c r="H19" s="165"/>
      <c r="I19" s="165"/>
      <c r="J19" s="165"/>
      <c r="K19" s="165"/>
      <c r="L19" s="166"/>
      <c r="M19" s="222"/>
      <c r="N19" s="224"/>
      <c r="O19" s="224"/>
      <c r="P19" s="224"/>
      <c r="Q19" s="154"/>
      <c r="R19" s="154"/>
      <c r="S19" s="160"/>
    </row>
    <row r="20" spans="1:19" ht="14.45" customHeight="1" x14ac:dyDescent="0.25">
      <c r="A20" s="156" t="s">
        <v>92</v>
      </c>
      <c r="B20" s="157"/>
      <c r="C20" s="157"/>
      <c r="D20" s="157"/>
      <c r="E20" s="157"/>
      <c r="F20" s="157"/>
      <c r="G20" s="157"/>
      <c r="H20" s="157"/>
      <c r="I20" s="157"/>
      <c r="J20" s="157"/>
      <c r="K20" s="157"/>
      <c r="L20" s="158"/>
      <c r="M20" s="28"/>
      <c r="N20" s="24"/>
      <c r="O20" s="24"/>
      <c r="P20" s="24"/>
      <c r="Q20" s="78">
        <f t="shared" ref="Q20:Q22" si="9">M20+N20</f>
        <v>0</v>
      </c>
      <c r="R20" s="78">
        <f t="shared" ref="R20:R22" si="10">O20+P20</f>
        <v>0</v>
      </c>
      <c r="S20" s="79">
        <f>(Q20*120)+R20</f>
        <v>0</v>
      </c>
    </row>
    <row r="21" spans="1:19" ht="14.45" customHeight="1" x14ac:dyDescent="0.25">
      <c r="A21" s="145" t="s">
        <v>94</v>
      </c>
      <c r="B21" s="146"/>
      <c r="C21" s="146"/>
      <c r="D21" s="146"/>
      <c r="E21" s="146"/>
      <c r="F21" s="146"/>
      <c r="G21" s="146"/>
      <c r="H21" s="146"/>
      <c r="I21" s="146"/>
      <c r="J21" s="146"/>
      <c r="K21" s="146"/>
      <c r="L21" s="147"/>
      <c r="M21" s="28"/>
      <c r="N21" s="24"/>
      <c r="O21" s="24"/>
      <c r="P21" s="24"/>
      <c r="Q21" s="78">
        <f t="shared" si="9"/>
        <v>0</v>
      </c>
      <c r="R21" s="78">
        <f t="shared" si="10"/>
        <v>0</v>
      </c>
      <c r="S21" s="79">
        <f t="shared" ref="S21:S22" si="11">(Q21*120)+R21</f>
        <v>0</v>
      </c>
    </row>
    <row r="22" spans="1:19" ht="15" customHeight="1" thickBot="1" x14ac:dyDescent="0.3">
      <c r="A22" s="148" t="s">
        <v>93</v>
      </c>
      <c r="B22" s="149"/>
      <c r="C22" s="149"/>
      <c r="D22" s="149"/>
      <c r="E22" s="149"/>
      <c r="F22" s="149"/>
      <c r="G22" s="149"/>
      <c r="H22" s="149"/>
      <c r="I22" s="149"/>
      <c r="J22" s="149"/>
      <c r="K22" s="149"/>
      <c r="L22" s="150"/>
      <c r="M22" s="29"/>
      <c r="N22" s="26"/>
      <c r="O22" s="26"/>
      <c r="P22" s="26"/>
      <c r="Q22" s="84">
        <f t="shared" si="9"/>
        <v>0</v>
      </c>
      <c r="R22" s="84">
        <f t="shared" si="10"/>
        <v>0</v>
      </c>
      <c r="S22" s="85">
        <f t="shared" si="11"/>
        <v>0</v>
      </c>
    </row>
    <row r="23" spans="1:19" x14ac:dyDescent="0.25">
      <c r="M23" s="2"/>
      <c r="N23" s="2"/>
      <c r="O23" s="2"/>
      <c r="P23" s="2"/>
      <c r="Q23" s="2"/>
      <c r="R23" s="2"/>
      <c r="S23" s="2"/>
    </row>
    <row r="24" spans="1:19" ht="15.75" thickBot="1" x14ac:dyDescent="0.3">
      <c r="M24" s="2"/>
      <c r="N24" s="2"/>
      <c r="O24" s="2"/>
      <c r="P24" s="2"/>
      <c r="Q24" s="2"/>
      <c r="R24" s="2"/>
      <c r="S24" s="2"/>
    </row>
    <row r="25" spans="1:19" ht="63" customHeight="1" thickBot="1" x14ac:dyDescent="0.3">
      <c r="A25" s="198" t="s">
        <v>102</v>
      </c>
      <c r="B25" s="199"/>
      <c r="C25" s="199"/>
      <c r="D25" s="199"/>
      <c r="E25" s="199"/>
      <c r="F25" s="199"/>
      <c r="G25" s="199"/>
      <c r="H25" s="199"/>
      <c r="I25" s="199"/>
      <c r="J25" s="199"/>
      <c r="K25" s="199"/>
      <c r="L25" s="199"/>
      <c r="M25" s="199"/>
      <c r="N25" s="199"/>
      <c r="O25" s="199"/>
      <c r="P25" s="199"/>
      <c r="Q25" s="200"/>
      <c r="R25" s="200"/>
      <c r="S25" s="201"/>
    </row>
    <row r="26" spans="1:19" ht="15" customHeight="1" thickBot="1" x14ac:dyDescent="0.3">
      <c r="A26" s="9"/>
      <c r="B26" s="9"/>
      <c r="C26" s="9"/>
      <c r="D26" s="9"/>
      <c r="E26" s="9"/>
      <c r="F26" s="9"/>
      <c r="G26" s="9"/>
      <c r="H26" s="9"/>
      <c r="I26" s="9"/>
      <c r="J26" s="9"/>
      <c r="K26" s="9"/>
      <c r="L26" s="9"/>
      <c r="M26" s="9"/>
      <c r="N26" s="9"/>
      <c r="O26" s="9"/>
      <c r="P26" s="9"/>
      <c r="Q26" s="52"/>
      <c r="R26" s="52"/>
      <c r="S26" s="52"/>
    </row>
    <row r="27" spans="1:19" ht="15" customHeight="1" thickBot="1" x14ac:dyDescent="0.3">
      <c r="A27" s="10" t="s">
        <v>75</v>
      </c>
      <c r="B27" s="53"/>
      <c r="C27" s="53"/>
      <c r="D27" s="53"/>
      <c r="E27" s="53"/>
      <c r="F27" s="53"/>
      <c r="G27" s="53"/>
      <c r="H27" s="53"/>
      <c r="I27" s="53"/>
      <c r="J27" s="53"/>
      <c r="K27" s="53"/>
      <c r="L27" s="53"/>
      <c r="M27" s="54"/>
      <c r="N27" s="9"/>
      <c r="O27" s="9"/>
      <c r="P27" s="9"/>
      <c r="Q27" s="52"/>
      <c r="R27" s="52"/>
      <c r="S27" s="52"/>
    </row>
    <row r="28" spans="1:19" ht="15" customHeight="1" x14ac:dyDescent="0.25">
      <c r="A28" s="9"/>
      <c r="B28" s="9"/>
      <c r="C28" s="9"/>
      <c r="D28" s="9"/>
      <c r="E28" s="9"/>
      <c r="F28" s="9"/>
      <c r="G28" s="9"/>
      <c r="H28" s="9"/>
      <c r="I28" s="9"/>
      <c r="J28" s="9"/>
      <c r="K28" s="9"/>
      <c r="L28" s="9"/>
      <c r="M28" s="9"/>
      <c r="N28" s="9"/>
      <c r="O28" s="9"/>
      <c r="P28" s="9"/>
      <c r="Q28" s="52"/>
      <c r="R28" s="52"/>
      <c r="S28" s="52"/>
    </row>
    <row r="30" spans="1:19" ht="15.75" x14ac:dyDescent="0.25">
      <c r="A30" s="6" t="s">
        <v>90</v>
      </c>
      <c r="N30" t="str">
        <f>I1</f>
        <v>Option#</v>
      </c>
      <c r="O30" t="str">
        <f>M1</f>
        <v>Company Name</v>
      </c>
    </row>
    <row r="31" spans="1:19" ht="15.75" thickBot="1" x14ac:dyDescent="0.3"/>
    <row r="32" spans="1:19" x14ac:dyDescent="0.25">
      <c r="A32" s="202" t="s">
        <v>0</v>
      </c>
      <c r="B32" s="203"/>
      <c r="C32" s="192" t="s">
        <v>8</v>
      </c>
      <c r="D32" s="193"/>
      <c r="E32" s="193"/>
      <c r="F32" s="193"/>
      <c r="G32" s="194"/>
      <c r="H32" s="192" t="s">
        <v>9</v>
      </c>
      <c r="I32" s="193"/>
      <c r="J32" s="193"/>
      <c r="K32" s="193"/>
      <c r="L32" s="194"/>
      <c r="M32" s="179" t="s">
        <v>10</v>
      </c>
      <c r="N32" s="180"/>
      <c r="O32" s="179" t="s">
        <v>11</v>
      </c>
      <c r="P32" s="183"/>
      <c r="Q32" s="185" t="s">
        <v>12</v>
      </c>
      <c r="R32" s="186"/>
      <c r="S32" s="220"/>
    </row>
    <row r="33" spans="1:19" ht="15.75" thickBot="1" x14ac:dyDescent="0.3">
      <c r="A33" s="204"/>
      <c r="B33" s="205"/>
      <c r="C33" s="195"/>
      <c r="D33" s="196"/>
      <c r="E33" s="196"/>
      <c r="F33" s="196"/>
      <c r="G33" s="197"/>
      <c r="H33" s="195"/>
      <c r="I33" s="196"/>
      <c r="J33" s="196"/>
      <c r="K33" s="196"/>
      <c r="L33" s="197"/>
      <c r="M33" s="181"/>
      <c r="N33" s="182"/>
      <c r="O33" s="181"/>
      <c r="P33" s="184"/>
      <c r="Q33" s="187"/>
      <c r="R33" s="188"/>
      <c r="S33" s="220"/>
    </row>
    <row r="34" spans="1:19" ht="48.6" customHeight="1" x14ac:dyDescent="0.25">
      <c r="A34" s="156" t="s">
        <v>42</v>
      </c>
      <c r="B34" s="158"/>
      <c r="C34" s="215"/>
      <c r="D34" s="216"/>
      <c r="E34" s="216"/>
      <c r="F34" s="216"/>
      <c r="G34" s="216"/>
      <c r="H34" s="217"/>
      <c r="I34" s="216"/>
      <c r="J34" s="216"/>
      <c r="K34" s="216"/>
      <c r="L34" s="216"/>
      <c r="M34" s="174"/>
      <c r="N34" s="174"/>
      <c r="O34" s="174"/>
      <c r="P34" s="174"/>
      <c r="Q34" s="174"/>
      <c r="R34" s="208"/>
      <c r="S34" s="7"/>
    </row>
    <row r="35" spans="1:19" ht="48.6" customHeight="1" x14ac:dyDescent="0.25">
      <c r="A35" s="145" t="s">
        <v>43</v>
      </c>
      <c r="B35" s="147"/>
      <c r="C35" s="211"/>
      <c r="D35" s="212"/>
      <c r="E35" s="212"/>
      <c r="F35" s="212"/>
      <c r="G35" s="212"/>
      <c r="H35" s="218"/>
      <c r="I35" s="212"/>
      <c r="J35" s="212"/>
      <c r="K35" s="212"/>
      <c r="L35" s="212"/>
      <c r="M35" s="173"/>
      <c r="N35" s="173"/>
      <c r="O35" s="173"/>
      <c r="P35" s="173"/>
      <c r="Q35" s="173"/>
      <c r="R35" s="209"/>
      <c r="S35" s="7"/>
    </row>
    <row r="36" spans="1:19" ht="48.6" customHeight="1" thickBot="1" x14ac:dyDescent="0.3">
      <c r="A36" s="148" t="s">
        <v>44</v>
      </c>
      <c r="B36" s="150"/>
      <c r="C36" s="213"/>
      <c r="D36" s="214"/>
      <c r="E36" s="214"/>
      <c r="F36" s="214"/>
      <c r="G36" s="214"/>
      <c r="H36" s="219"/>
      <c r="I36" s="214"/>
      <c r="J36" s="214"/>
      <c r="K36" s="214"/>
      <c r="L36" s="214"/>
      <c r="M36" s="172"/>
      <c r="N36" s="172"/>
      <c r="O36" s="172"/>
      <c r="P36" s="172"/>
      <c r="Q36" s="172"/>
      <c r="R36" s="210"/>
      <c r="S36" s="7"/>
    </row>
    <row r="37" spans="1:19" x14ac:dyDescent="0.25">
      <c r="Q37" s="8"/>
      <c r="R37" s="8"/>
      <c r="S37" s="8"/>
    </row>
    <row r="39" spans="1:19" ht="15.75" x14ac:dyDescent="0.25">
      <c r="B39" s="17" t="s">
        <v>28</v>
      </c>
      <c r="C39" s="17"/>
      <c r="D39" s="17"/>
      <c r="E39" s="17"/>
      <c r="F39" s="17"/>
      <c r="G39" s="17"/>
      <c r="H39" s="17"/>
      <c r="I39" s="17"/>
      <c r="J39" s="17"/>
      <c r="K39" s="17"/>
      <c r="L39" s="17"/>
      <c r="M39" s="17"/>
      <c r="N39" s="17"/>
      <c r="O39" s="17"/>
      <c r="P39" s="17"/>
      <c r="Q39" s="30"/>
      <c r="R39" s="17" t="s">
        <v>29</v>
      </c>
    </row>
    <row r="40" spans="1:19" ht="15.75" x14ac:dyDescent="0.25">
      <c r="B40" s="17" t="s">
        <v>32</v>
      </c>
      <c r="C40" s="17"/>
      <c r="D40" s="17"/>
      <c r="E40" s="17"/>
      <c r="F40" s="17"/>
      <c r="G40" s="17"/>
      <c r="H40" s="17"/>
      <c r="I40" s="17"/>
      <c r="J40" s="17"/>
      <c r="K40" s="17"/>
      <c r="L40" s="17"/>
      <c r="M40" s="17"/>
      <c r="N40" s="17"/>
      <c r="O40" s="17"/>
      <c r="P40" s="31"/>
      <c r="Q40" s="17" t="s">
        <v>30</v>
      </c>
      <c r="R40" s="17"/>
    </row>
    <row r="41" spans="1:19" ht="15.75" x14ac:dyDescent="0.25">
      <c r="B41" s="17" t="s">
        <v>31</v>
      </c>
      <c r="C41" s="17"/>
      <c r="D41" s="17"/>
      <c r="E41" s="17"/>
      <c r="F41" s="17"/>
      <c r="G41" s="17"/>
      <c r="H41" s="17"/>
      <c r="I41" s="17"/>
      <c r="J41" s="17"/>
      <c r="K41" s="17"/>
      <c r="L41" s="17"/>
      <c r="M41" s="17"/>
      <c r="N41" s="17"/>
      <c r="O41" s="17"/>
      <c r="P41" s="17"/>
      <c r="Q41" s="17"/>
      <c r="R41" s="17"/>
    </row>
    <row r="44" spans="1:19" ht="37.9" customHeight="1" x14ac:dyDescent="0.25">
      <c r="B44" s="206" t="s">
        <v>41</v>
      </c>
      <c r="C44" s="207"/>
      <c r="D44" s="207"/>
      <c r="E44" s="207"/>
      <c r="F44" s="207"/>
      <c r="G44" s="207"/>
      <c r="H44" s="207"/>
      <c r="I44" s="207"/>
      <c r="J44" s="207"/>
      <c r="K44" s="207"/>
      <c r="L44" s="207"/>
      <c r="M44" s="207"/>
      <c r="N44" s="207"/>
      <c r="O44" s="207"/>
      <c r="P44" s="207"/>
      <c r="Q44" s="207"/>
      <c r="R44" s="207"/>
    </row>
  </sheetData>
  <mergeCells count="73">
    <mergeCell ref="S8:S9"/>
    <mergeCell ref="I1:J1"/>
    <mergeCell ref="N8:N9"/>
    <mergeCell ref="O8:O9"/>
    <mergeCell ref="P8:P9"/>
    <mergeCell ref="Q8:Q9"/>
    <mergeCell ref="R8:R9"/>
    <mergeCell ref="A7:L7"/>
    <mergeCell ref="A5:L5"/>
    <mergeCell ref="A6:L6"/>
    <mergeCell ref="A8:L9"/>
    <mergeCell ref="M8:M9"/>
    <mergeCell ref="O13:O14"/>
    <mergeCell ref="P13:P14"/>
    <mergeCell ref="Q13:Q14"/>
    <mergeCell ref="R13:R14"/>
    <mergeCell ref="S13:S14"/>
    <mergeCell ref="A10:L10"/>
    <mergeCell ref="A11:L11"/>
    <mergeCell ref="A13:L14"/>
    <mergeCell ref="M13:M14"/>
    <mergeCell ref="N13:N14"/>
    <mergeCell ref="A22:L22"/>
    <mergeCell ref="A20:L20"/>
    <mergeCell ref="A21:L21"/>
    <mergeCell ref="R18:R19"/>
    <mergeCell ref="S18:S19"/>
    <mergeCell ref="M18:M19"/>
    <mergeCell ref="N18:N19"/>
    <mergeCell ref="O18:O19"/>
    <mergeCell ref="A17:L17"/>
    <mergeCell ref="A15:L15"/>
    <mergeCell ref="A16:L16"/>
    <mergeCell ref="A18:L19"/>
    <mergeCell ref="M1:S1"/>
    <mergeCell ref="A3:L4"/>
    <mergeCell ref="M3:M4"/>
    <mergeCell ref="N3:N4"/>
    <mergeCell ref="O3:O4"/>
    <mergeCell ref="P3:P4"/>
    <mergeCell ref="Q3:Q4"/>
    <mergeCell ref="R3:R4"/>
    <mergeCell ref="S3:S4"/>
    <mergeCell ref="P18:P19"/>
    <mergeCell ref="Q18:Q19"/>
    <mergeCell ref="A12:L12"/>
    <mergeCell ref="A25:S25"/>
    <mergeCell ref="A32:B33"/>
    <mergeCell ref="C32:G33"/>
    <mergeCell ref="H32:L33"/>
    <mergeCell ref="M32:N33"/>
    <mergeCell ref="O32:P33"/>
    <mergeCell ref="Q32:R33"/>
    <mergeCell ref="S32:S33"/>
    <mergeCell ref="Q34:R34"/>
    <mergeCell ref="A35:B35"/>
    <mergeCell ref="C35:G35"/>
    <mergeCell ref="H35:L35"/>
    <mergeCell ref="M35:N35"/>
    <mergeCell ref="O35:P35"/>
    <mergeCell ref="Q35:R35"/>
    <mergeCell ref="A34:B34"/>
    <mergeCell ref="C34:G34"/>
    <mergeCell ref="H34:L34"/>
    <mergeCell ref="M34:N34"/>
    <mergeCell ref="O34:P34"/>
    <mergeCell ref="Q36:R36"/>
    <mergeCell ref="B44:R44"/>
    <mergeCell ref="A36:B36"/>
    <mergeCell ref="C36:G36"/>
    <mergeCell ref="H36:L36"/>
    <mergeCell ref="M36:N36"/>
    <mergeCell ref="O36:P36"/>
  </mergeCells>
  <pageMargins left="0.45" right="0.45" top="1" bottom="0.75" header="0.3" footer="0.3"/>
  <pageSetup orientation="landscape" r:id="rId1"/>
  <headerFooter>
    <oddHeader>&amp;C&amp;"-,Bold"&amp;14&amp;A</oddHeader>
    <oddFooter>&amp;LCatoosa PS RFP Pricing Sheets&amp;R&amp;D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6B0A0F-E910-4C9C-8FDE-883CC4EE1473}">
  <dimension ref="A1:S44"/>
  <sheetViews>
    <sheetView topLeftCell="A7" workbookViewId="0">
      <selection activeCell="R8" sqref="R8:R9"/>
    </sheetView>
  </sheetViews>
  <sheetFormatPr defaultRowHeight="15" x14ac:dyDescent="0.25"/>
  <cols>
    <col min="1" max="1" width="3" customWidth="1"/>
    <col min="2" max="2" width="11.140625" customWidth="1"/>
    <col min="3" max="12" width="3.42578125" customWidth="1"/>
    <col min="13" max="19" width="10.42578125" customWidth="1"/>
  </cols>
  <sheetData>
    <row r="1" spans="1:19" ht="18.75" x14ac:dyDescent="0.3">
      <c r="A1" s="3" t="s">
        <v>89</v>
      </c>
      <c r="I1" s="175" t="s">
        <v>2</v>
      </c>
      <c r="J1" s="175"/>
      <c r="M1" s="176" t="s">
        <v>1</v>
      </c>
      <c r="N1" s="176"/>
      <c r="O1" s="176"/>
      <c r="P1" s="176"/>
      <c r="Q1" s="177"/>
      <c r="R1" s="177"/>
      <c r="S1" s="177"/>
    </row>
    <row r="2" spans="1:19" ht="15.75" thickBot="1" x14ac:dyDescent="0.3"/>
    <row r="3" spans="1:19" ht="14.45" customHeight="1" x14ac:dyDescent="0.25">
      <c r="A3" s="161" t="s">
        <v>85</v>
      </c>
      <c r="B3" s="162"/>
      <c r="C3" s="162"/>
      <c r="D3" s="162"/>
      <c r="E3" s="162"/>
      <c r="F3" s="162"/>
      <c r="G3" s="162"/>
      <c r="H3" s="162"/>
      <c r="I3" s="162"/>
      <c r="J3" s="162"/>
      <c r="K3" s="162"/>
      <c r="L3" s="163"/>
      <c r="M3" s="221" t="s">
        <v>77</v>
      </c>
      <c r="N3" s="223" t="s">
        <v>4</v>
      </c>
      <c r="O3" s="223" t="s">
        <v>78</v>
      </c>
      <c r="P3" s="223" t="s">
        <v>5</v>
      </c>
      <c r="Q3" s="225" t="s">
        <v>79</v>
      </c>
      <c r="R3" s="223" t="s">
        <v>80</v>
      </c>
      <c r="S3" s="226" t="s">
        <v>81</v>
      </c>
    </row>
    <row r="4" spans="1:19" ht="15.75" thickBot="1" x14ac:dyDescent="0.3">
      <c r="A4" s="189"/>
      <c r="B4" s="190"/>
      <c r="C4" s="190"/>
      <c r="D4" s="190"/>
      <c r="E4" s="190"/>
      <c r="F4" s="190"/>
      <c r="G4" s="190"/>
      <c r="H4" s="190"/>
      <c r="I4" s="190"/>
      <c r="J4" s="190"/>
      <c r="K4" s="190"/>
      <c r="L4" s="191"/>
      <c r="M4" s="222"/>
      <c r="N4" s="224"/>
      <c r="O4" s="224"/>
      <c r="P4" s="224"/>
      <c r="Q4" s="224"/>
      <c r="R4" s="224"/>
      <c r="S4" s="227"/>
    </row>
    <row r="5" spans="1:19" ht="14.45" customHeight="1" x14ac:dyDescent="0.25">
      <c r="A5" s="156" t="s">
        <v>92</v>
      </c>
      <c r="B5" s="157"/>
      <c r="C5" s="157"/>
      <c r="D5" s="157"/>
      <c r="E5" s="157"/>
      <c r="F5" s="157"/>
      <c r="G5" s="157"/>
      <c r="H5" s="157"/>
      <c r="I5" s="157"/>
      <c r="J5" s="157"/>
      <c r="K5" s="157"/>
      <c r="L5" s="158"/>
      <c r="M5" s="28"/>
      <c r="N5" s="24"/>
      <c r="O5" s="24"/>
      <c r="P5" s="24"/>
      <c r="Q5" s="78">
        <f>M5+N5</f>
        <v>0</v>
      </c>
      <c r="R5" s="78">
        <f>O5+P5</f>
        <v>0</v>
      </c>
      <c r="S5" s="79">
        <f>(Q5*12)+R5</f>
        <v>0</v>
      </c>
    </row>
    <row r="6" spans="1:19" ht="14.45" customHeight="1" x14ac:dyDescent="0.25">
      <c r="A6" s="145" t="s">
        <v>94</v>
      </c>
      <c r="B6" s="146"/>
      <c r="C6" s="146"/>
      <c r="D6" s="146"/>
      <c r="E6" s="146"/>
      <c r="F6" s="146"/>
      <c r="G6" s="146"/>
      <c r="H6" s="146"/>
      <c r="I6" s="146"/>
      <c r="J6" s="146"/>
      <c r="K6" s="146"/>
      <c r="L6" s="147"/>
      <c r="M6" s="28"/>
      <c r="N6" s="24"/>
      <c r="O6" s="24"/>
      <c r="P6" s="24"/>
      <c r="Q6" s="78">
        <f t="shared" ref="Q6:Q7" si="0">M6+N6</f>
        <v>0</v>
      </c>
      <c r="R6" s="78">
        <f t="shared" ref="R6:R7" si="1">O6+P6</f>
        <v>0</v>
      </c>
      <c r="S6" s="79">
        <f t="shared" ref="S6:S7" si="2">(Q6*12)+R6</f>
        <v>0</v>
      </c>
    </row>
    <row r="7" spans="1:19" ht="15" customHeight="1" thickBot="1" x14ac:dyDescent="0.3">
      <c r="A7" s="148" t="s">
        <v>93</v>
      </c>
      <c r="B7" s="149"/>
      <c r="C7" s="149"/>
      <c r="D7" s="149"/>
      <c r="E7" s="149"/>
      <c r="F7" s="149"/>
      <c r="G7" s="149"/>
      <c r="H7" s="149"/>
      <c r="I7" s="149"/>
      <c r="J7" s="149"/>
      <c r="K7" s="149"/>
      <c r="L7" s="150"/>
      <c r="M7" s="29"/>
      <c r="N7" s="26"/>
      <c r="O7" s="26"/>
      <c r="P7" s="26"/>
      <c r="Q7" s="78">
        <f t="shared" si="0"/>
        <v>0</v>
      </c>
      <c r="R7" s="78">
        <f t="shared" si="1"/>
        <v>0</v>
      </c>
      <c r="S7" s="79">
        <f t="shared" si="2"/>
        <v>0</v>
      </c>
    </row>
    <row r="8" spans="1:19" ht="14.45" customHeight="1" x14ac:dyDescent="0.25">
      <c r="A8" s="169" t="s">
        <v>86</v>
      </c>
      <c r="B8" s="170"/>
      <c r="C8" s="170"/>
      <c r="D8" s="170"/>
      <c r="E8" s="170"/>
      <c r="F8" s="170"/>
      <c r="G8" s="170"/>
      <c r="H8" s="170"/>
      <c r="I8" s="170"/>
      <c r="J8" s="170"/>
      <c r="K8" s="170"/>
      <c r="L8" s="171"/>
      <c r="M8" s="221" t="s">
        <v>77</v>
      </c>
      <c r="N8" s="223" t="s">
        <v>4</v>
      </c>
      <c r="O8" s="223" t="s">
        <v>78</v>
      </c>
      <c r="P8" s="223" t="s">
        <v>5</v>
      </c>
      <c r="Q8" s="153" t="s">
        <v>79</v>
      </c>
      <c r="R8" s="155" t="s">
        <v>80</v>
      </c>
      <c r="S8" s="159" t="s">
        <v>81</v>
      </c>
    </row>
    <row r="9" spans="1:19" ht="15.75" thickBot="1" x14ac:dyDescent="0.3">
      <c r="A9" s="164"/>
      <c r="B9" s="165"/>
      <c r="C9" s="165"/>
      <c r="D9" s="165"/>
      <c r="E9" s="165"/>
      <c r="F9" s="165"/>
      <c r="G9" s="165"/>
      <c r="H9" s="165"/>
      <c r="I9" s="165"/>
      <c r="J9" s="165"/>
      <c r="K9" s="165"/>
      <c r="L9" s="166"/>
      <c r="M9" s="222"/>
      <c r="N9" s="224"/>
      <c r="O9" s="224"/>
      <c r="P9" s="224"/>
      <c r="Q9" s="154"/>
      <c r="R9" s="154"/>
      <c r="S9" s="160"/>
    </row>
    <row r="10" spans="1:19" ht="14.45" customHeight="1" x14ac:dyDescent="0.25">
      <c r="A10" s="156" t="s">
        <v>92</v>
      </c>
      <c r="B10" s="157"/>
      <c r="C10" s="157"/>
      <c r="D10" s="157"/>
      <c r="E10" s="157"/>
      <c r="F10" s="157"/>
      <c r="G10" s="157"/>
      <c r="H10" s="157"/>
      <c r="I10" s="157"/>
      <c r="J10" s="157"/>
      <c r="K10" s="157"/>
      <c r="L10" s="158"/>
      <c r="M10" s="28"/>
      <c r="N10" s="24"/>
      <c r="O10" s="24"/>
      <c r="P10" s="24"/>
      <c r="Q10" s="78">
        <f t="shared" ref="Q10:Q12" si="3">M10+N10</f>
        <v>0</v>
      </c>
      <c r="R10" s="78">
        <f t="shared" ref="R10:R12" si="4">O10+P10</f>
        <v>0</v>
      </c>
      <c r="S10" s="79">
        <f>(Q10*36)+R10</f>
        <v>0</v>
      </c>
    </row>
    <row r="11" spans="1:19" ht="14.45" customHeight="1" x14ac:dyDescent="0.25">
      <c r="A11" s="145" t="s">
        <v>94</v>
      </c>
      <c r="B11" s="146"/>
      <c r="C11" s="146"/>
      <c r="D11" s="146"/>
      <c r="E11" s="146"/>
      <c r="F11" s="146"/>
      <c r="G11" s="146"/>
      <c r="H11" s="146"/>
      <c r="I11" s="146"/>
      <c r="J11" s="146"/>
      <c r="K11" s="146"/>
      <c r="L11" s="147"/>
      <c r="M11" s="28"/>
      <c r="N11" s="24"/>
      <c r="O11" s="24"/>
      <c r="P11" s="24"/>
      <c r="Q11" s="78">
        <f t="shared" si="3"/>
        <v>0</v>
      </c>
      <c r="R11" s="78">
        <f t="shared" si="4"/>
        <v>0</v>
      </c>
      <c r="S11" s="79">
        <f t="shared" ref="S11:S12" si="5">(Q11*36)+R11</f>
        <v>0</v>
      </c>
    </row>
    <row r="12" spans="1:19" ht="15" customHeight="1" thickBot="1" x14ac:dyDescent="0.3">
      <c r="A12" s="148" t="s">
        <v>93</v>
      </c>
      <c r="B12" s="149"/>
      <c r="C12" s="149"/>
      <c r="D12" s="149"/>
      <c r="E12" s="149"/>
      <c r="F12" s="149"/>
      <c r="G12" s="149"/>
      <c r="H12" s="149"/>
      <c r="I12" s="149"/>
      <c r="J12" s="149"/>
      <c r="K12" s="149"/>
      <c r="L12" s="150"/>
      <c r="M12" s="29"/>
      <c r="N12" s="26"/>
      <c r="O12" s="26"/>
      <c r="P12" s="26"/>
      <c r="Q12" s="78">
        <f t="shared" si="3"/>
        <v>0</v>
      </c>
      <c r="R12" s="78">
        <f t="shared" si="4"/>
        <v>0</v>
      </c>
      <c r="S12" s="79">
        <f t="shared" si="5"/>
        <v>0</v>
      </c>
    </row>
    <row r="13" spans="1:19" ht="14.45" customHeight="1" x14ac:dyDescent="0.25">
      <c r="A13" s="161" t="s">
        <v>87</v>
      </c>
      <c r="B13" s="162"/>
      <c r="C13" s="162"/>
      <c r="D13" s="162"/>
      <c r="E13" s="162"/>
      <c r="F13" s="162"/>
      <c r="G13" s="162"/>
      <c r="H13" s="162"/>
      <c r="I13" s="162"/>
      <c r="J13" s="162"/>
      <c r="K13" s="162"/>
      <c r="L13" s="163"/>
      <c r="M13" s="221" t="s">
        <v>77</v>
      </c>
      <c r="N13" s="223" t="s">
        <v>4</v>
      </c>
      <c r="O13" s="223" t="s">
        <v>78</v>
      </c>
      <c r="P13" s="223" t="s">
        <v>5</v>
      </c>
      <c r="Q13" s="153" t="s">
        <v>79</v>
      </c>
      <c r="R13" s="155" t="s">
        <v>80</v>
      </c>
      <c r="S13" s="159" t="s">
        <v>81</v>
      </c>
    </row>
    <row r="14" spans="1:19" ht="15.75" thickBot="1" x14ac:dyDescent="0.3">
      <c r="A14" s="164"/>
      <c r="B14" s="165"/>
      <c r="C14" s="165"/>
      <c r="D14" s="165"/>
      <c r="E14" s="165"/>
      <c r="F14" s="165"/>
      <c r="G14" s="165"/>
      <c r="H14" s="165"/>
      <c r="I14" s="165"/>
      <c r="J14" s="165"/>
      <c r="K14" s="165"/>
      <c r="L14" s="166"/>
      <c r="M14" s="222"/>
      <c r="N14" s="224"/>
      <c r="O14" s="224"/>
      <c r="P14" s="224"/>
      <c r="Q14" s="154"/>
      <c r="R14" s="154"/>
      <c r="S14" s="160"/>
    </row>
    <row r="15" spans="1:19" ht="14.45" customHeight="1" x14ac:dyDescent="0.25">
      <c r="A15" s="156" t="s">
        <v>92</v>
      </c>
      <c r="B15" s="157"/>
      <c r="C15" s="157"/>
      <c r="D15" s="157"/>
      <c r="E15" s="157"/>
      <c r="F15" s="157"/>
      <c r="G15" s="157"/>
      <c r="H15" s="157"/>
      <c r="I15" s="157"/>
      <c r="J15" s="157"/>
      <c r="K15" s="157"/>
      <c r="L15" s="158"/>
      <c r="M15" s="28"/>
      <c r="N15" s="24"/>
      <c r="O15" s="24"/>
      <c r="P15" s="24"/>
      <c r="Q15" s="78">
        <f t="shared" ref="Q15:Q17" si="6">M15+N15</f>
        <v>0</v>
      </c>
      <c r="R15" s="78">
        <f t="shared" ref="R15:R17" si="7">O15+P15</f>
        <v>0</v>
      </c>
      <c r="S15" s="79">
        <f>(Q15*60)+R15</f>
        <v>0</v>
      </c>
    </row>
    <row r="16" spans="1:19" ht="14.45" customHeight="1" x14ac:dyDescent="0.25">
      <c r="A16" s="145" t="s">
        <v>94</v>
      </c>
      <c r="B16" s="146"/>
      <c r="C16" s="146"/>
      <c r="D16" s="146"/>
      <c r="E16" s="146"/>
      <c r="F16" s="146"/>
      <c r="G16" s="146"/>
      <c r="H16" s="146"/>
      <c r="I16" s="146"/>
      <c r="J16" s="146"/>
      <c r="K16" s="146"/>
      <c r="L16" s="147"/>
      <c r="M16" s="28"/>
      <c r="N16" s="24"/>
      <c r="O16" s="24"/>
      <c r="P16" s="24"/>
      <c r="Q16" s="78">
        <f t="shared" si="6"/>
        <v>0</v>
      </c>
      <c r="R16" s="78">
        <f t="shared" si="7"/>
        <v>0</v>
      </c>
      <c r="S16" s="79">
        <f t="shared" ref="S16:S17" si="8">(Q16*60)+R16</f>
        <v>0</v>
      </c>
    </row>
    <row r="17" spans="1:19" ht="15" customHeight="1" thickBot="1" x14ac:dyDescent="0.3">
      <c r="A17" s="148" t="s">
        <v>93</v>
      </c>
      <c r="B17" s="149"/>
      <c r="C17" s="149"/>
      <c r="D17" s="149"/>
      <c r="E17" s="149"/>
      <c r="F17" s="149"/>
      <c r="G17" s="149"/>
      <c r="H17" s="149"/>
      <c r="I17" s="149"/>
      <c r="J17" s="149"/>
      <c r="K17" s="149"/>
      <c r="L17" s="150"/>
      <c r="M17" s="29"/>
      <c r="N17" s="26"/>
      <c r="O17" s="26"/>
      <c r="P17" s="26"/>
      <c r="Q17" s="78">
        <f t="shared" si="6"/>
        <v>0</v>
      </c>
      <c r="R17" s="78">
        <f t="shared" si="7"/>
        <v>0</v>
      </c>
      <c r="S17" s="79">
        <f t="shared" si="8"/>
        <v>0</v>
      </c>
    </row>
    <row r="18" spans="1:19" ht="14.45" customHeight="1" x14ac:dyDescent="0.25">
      <c r="A18" s="161" t="s">
        <v>88</v>
      </c>
      <c r="B18" s="162"/>
      <c r="C18" s="162"/>
      <c r="D18" s="162"/>
      <c r="E18" s="162"/>
      <c r="F18" s="162"/>
      <c r="G18" s="162"/>
      <c r="H18" s="162"/>
      <c r="I18" s="162"/>
      <c r="J18" s="162"/>
      <c r="K18" s="162"/>
      <c r="L18" s="163"/>
      <c r="M18" s="221" t="s">
        <v>77</v>
      </c>
      <c r="N18" s="223" t="s">
        <v>4</v>
      </c>
      <c r="O18" s="223" t="s">
        <v>78</v>
      </c>
      <c r="P18" s="223" t="s">
        <v>5</v>
      </c>
      <c r="Q18" s="153" t="s">
        <v>79</v>
      </c>
      <c r="R18" s="155" t="s">
        <v>80</v>
      </c>
      <c r="S18" s="159" t="s">
        <v>81</v>
      </c>
    </row>
    <row r="19" spans="1:19" ht="15.75" thickBot="1" x14ac:dyDescent="0.3">
      <c r="A19" s="164"/>
      <c r="B19" s="165"/>
      <c r="C19" s="165"/>
      <c r="D19" s="165"/>
      <c r="E19" s="165"/>
      <c r="F19" s="165"/>
      <c r="G19" s="165"/>
      <c r="H19" s="165"/>
      <c r="I19" s="165"/>
      <c r="J19" s="165"/>
      <c r="K19" s="165"/>
      <c r="L19" s="166"/>
      <c r="M19" s="222"/>
      <c r="N19" s="224"/>
      <c r="O19" s="224"/>
      <c r="P19" s="224"/>
      <c r="Q19" s="154"/>
      <c r="R19" s="154"/>
      <c r="S19" s="160"/>
    </row>
    <row r="20" spans="1:19" ht="14.45" customHeight="1" x14ac:dyDescent="0.25">
      <c r="A20" s="156" t="s">
        <v>92</v>
      </c>
      <c r="B20" s="157"/>
      <c r="C20" s="157"/>
      <c r="D20" s="157"/>
      <c r="E20" s="157"/>
      <c r="F20" s="157"/>
      <c r="G20" s="157"/>
      <c r="H20" s="157"/>
      <c r="I20" s="157"/>
      <c r="J20" s="157"/>
      <c r="K20" s="157"/>
      <c r="L20" s="158"/>
      <c r="M20" s="28"/>
      <c r="N20" s="24"/>
      <c r="O20" s="24"/>
      <c r="P20" s="24"/>
      <c r="Q20" s="78">
        <f t="shared" ref="Q20:Q22" si="9">M20+N20</f>
        <v>0</v>
      </c>
      <c r="R20" s="78">
        <f t="shared" ref="R20:R22" si="10">O20+P20</f>
        <v>0</v>
      </c>
      <c r="S20" s="79">
        <f>(Q20*120)+R20</f>
        <v>0</v>
      </c>
    </row>
    <row r="21" spans="1:19" ht="14.45" customHeight="1" x14ac:dyDescent="0.25">
      <c r="A21" s="145" t="s">
        <v>94</v>
      </c>
      <c r="B21" s="146"/>
      <c r="C21" s="146"/>
      <c r="D21" s="146"/>
      <c r="E21" s="146"/>
      <c r="F21" s="146"/>
      <c r="G21" s="146"/>
      <c r="H21" s="146"/>
      <c r="I21" s="146"/>
      <c r="J21" s="146"/>
      <c r="K21" s="146"/>
      <c r="L21" s="147"/>
      <c r="M21" s="28"/>
      <c r="N21" s="24"/>
      <c r="O21" s="24"/>
      <c r="P21" s="24"/>
      <c r="Q21" s="78">
        <f t="shared" si="9"/>
        <v>0</v>
      </c>
      <c r="R21" s="78">
        <f t="shared" si="10"/>
        <v>0</v>
      </c>
      <c r="S21" s="79">
        <f t="shared" ref="S21:S22" si="11">(Q21*120)+R21</f>
        <v>0</v>
      </c>
    </row>
    <row r="22" spans="1:19" ht="15" customHeight="1" thickBot="1" x14ac:dyDescent="0.3">
      <c r="A22" s="148" t="s">
        <v>93</v>
      </c>
      <c r="B22" s="149"/>
      <c r="C22" s="149"/>
      <c r="D22" s="149"/>
      <c r="E22" s="149"/>
      <c r="F22" s="149"/>
      <c r="G22" s="149"/>
      <c r="H22" s="149"/>
      <c r="I22" s="149"/>
      <c r="J22" s="149"/>
      <c r="K22" s="149"/>
      <c r="L22" s="150"/>
      <c r="M22" s="29"/>
      <c r="N22" s="26"/>
      <c r="O22" s="26"/>
      <c r="P22" s="26"/>
      <c r="Q22" s="84">
        <f t="shared" si="9"/>
        <v>0</v>
      </c>
      <c r="R22" s="84">
        <f t="shared" si="10"/>
        <v>0</v>
      </c>
      <c r="S22" s="85">
        <f t="shared" si="11"/>
        <v>0</v>
      </c>
    </row>
    <row r="23" spans="1:19" x14ac:dyDescent="0.25">
      <c r="M23" s="2"/>
      <c r="N23" s="2"/>
      <c r="O23" s="2"/>
      <c r="P23" s="2"/>
      <c r="Q23" s="2"/>
      <c r="R23" s="2"/>
      <c r="S23" s="2"/>
    </row>
    <row r="24" spans="1:19" ht="15.75" thickBot="1" x14ac:dyDescent="0.3">
      <c r="M24" s="2"/>
      <c r="N24" s="2"/>
      <c r="O24" s="2"/>
      <c r="P24" s="2"/>
      <c r="Q24" s="2"/>
      <c r="R24" s="2"/>
      <c r="S24" s="2"/>
    </row>
    <row r="25" spans="1:19" ht="63" customHeight="1" thickBot="1" x14ac:dyDescent="0.3">
      <c r="A25" s="198" t="s">
        <v>101</v>
      </c>
      <c r="B25" s="199"/>
      <c r="C25" s="199"/>
      <c r="D25" s="199"/>
      <c r="E25" s="199"/>
      <c r="F25" s="199"/>
      <c r="G25" s="199"/>
      <c r="H25" s="199"/>
      <c r="I25" s="199"/>
      <c r="J25" s="199"/>
      <c r="K25" s="199"/>
      <c r="L25" s="199"/>
      <c r="M25" s="199"/>
      <c r="N25" s="199"/>
      <c r="O25" s="199"/>
      <c r="P25" s="199"/>
      <c r="Q25" s="200"/>
      <c r="R25" s="200"/>
      <c r="S25" s="201"/>
    </row>
    <row r="26" spans="1:19" ht="15" customHeight="1" thickBot="1" x14ac:dyDescent="0.3">
      <c r="A26" s="9"/>
      <c r="B26" s="9"/>
      <c r="C26" s="9"/>
      <c r="D26" s="9"/>
      <c r="E26" s="9"/>
      <c r="F26" s="9"/>
      <c r="G26" s="9"/>
      <c r="H26" s="9"/>
      <c r="I26" s="9"/>
      <c r="J26" s="9"/>
      <c r="K26" s="9"/>
      <c r="L26" s="9"/>
      <c r="M26" s="9"/>
      <c r="N26" s="9"/>
      <c r="O26" s="9"/>
      <c r="P26" s="9"/>
      <c r="Q26" s="52"/>
      <c r="R26" s="52"/>
      <c r="S26" s="52"/>
    </row>
    <row r="27" spans="1:19" ht="15" customHeight="1" thickBot="1" x14ac:dyDescent="0.3">
      <c r="A27" s="10" t="s">
        <v>75</v>
      </c>
      <c r="B27" s="53"/>
      <c r="C27" s="53"/>
      <c r="D27" s="53"/>
      <c r="E27" s="53"/>
      <c r="F27" s="53"/>
      <c r="G27" s="53"/>
      <c r="H27" s="53"/>
      <c r="I27" s="53"/>
      <c r="J27" s="53"/>
      <c r="K27" s="53"/>
      <c r="L27" s="53"/>
      <c r="M27" s="54"/>
      <c r="N27" s="9"/>
      <c r="O27" s="9"/>
      <c r="P27" s="9"/>
      <c r="Q27" s="52"/>
      <c r="R27" s="52"/>
      <c r="S27" s="52"/>
    </row>
    <row r="28" spans="1:19" ht="15" customHeight="1" x14ac:dyDescent="0.25">
      <c r="A28" s="9"/>
      <c r="B28" s="9"/>
      <c r="C28" s="9"/>
      <c r="D28" s="9"/>
      <c r="E28" s="9"/>
      <c r="F28" s="9"/>
      <c r="G28" s="9"/>
      <c r="H28" s="9"/>
      <c r="I28" s="9"/>
      <c r="J28" s="9"/>
      <c r="K28" s="9"/>
      <c r="L28" s="9"/>
      <c r="M28" s="9"/>
      <c r="N28" s="9"/>
      <c r="O28" s="9"/>
      <c r="P28" s="9"/>
      <c r="Q28" s="52"/>
      <c r="R28" s="52"/>
      <c r="S28" s="52"/>
    </row>
    <row r="30" spans="1:19" ht="15.75" x14ac:dyDescent="0.25">
      <c r="A30" s="6" t="s">
        <v>90</v>
      </c>
      <c r="N30" t="str">
        <f>I1</f>
        <v>Option#</v>
      </c>
      <c r="O30" t="str">
        <f>M1</f>
        <v>Company Name</v>
      </c>
    </row>
    <row r="31" spans="1:19" ht="15.75" thickBot="1" x14ac:dyDescent="0.3"/>
    <row r="32" spans="1:19" x14ac:dyDescent="0.25">
      <c r="A32" s="202" t="s">
        <v>0</v>
      </c>
      <c r="B32" s="203"/>
      <c r="C32" s="192" t="s">
        <v>8</v>
      </c>
      <c r="D32" s="193"/>
      <c r="E32" s="193"/>
      <c r="F32" s="193"/>
      <c r="G32" s="194"/>
      <c r="H32" s="192" t="s">
        <v>9</v>
      </c>
      <c r="I32" s="193"/>
      <c r="J32" s="193"/>
      <c r="K32" s="193"/>
      <c r="L32" s="194"/>
      <c r="M32" s="193" t="s">
        <v>10</v>
      </c>
      <c r="N32" s="194"/>
      <c r="O32" s="193" t="s">
        <v>11</v>
      </c>
      <c r="P32" s="231"/>
      <c r="Q32" s="233" t="s">
        <v>12</v>
      </c>
      <c r="R32" s="234"/>
      <c r="S32" s="220"/>
    </row>
    <row r="33" spans="1:19" ht="15.75" thickBot="1" x14ac:dyDescent="0.3">
      <c r="A33" s="204"/>
      <c r="B33" s="205"/>
      <c r="C33" s="195"/>
      <c r="D33" s="196"/>
      <c r="E33" s="196"/>
      <c r="F33" s="196"/>
      <c r="G33" s="197"/>
      <c r="H33" s="195"/>
      <c r="I33" s="196"/>
      <c r="J33" s="196"/>
      <c r="K33" s="196"/>
      <c r="L33" s="197"/>
      <c r="M33" s="196"/>
      <c r="N33" s="197"/>
      <c r="O33" s="196"/>
      <c r="P33" s="232"/>
      <c r="Q33" s="235"/>
      <c r="R33" s="236"/>
      <c r="S33" s="220"/>
    </row>
    <row r="34" spans="1:19" ht="48.6" customHeight="1" x14ac:dyDescent="0.25">
      <c r="A34" s="156" t="s">
        <v>42</v>
      </c>
      <c r="B34" s="158"/>
      <c r="C34" s="215"/>
      <c r="D34" s="216"/>
      <c r="E34" s="216"/>
      <c r="F34" s="216"/>
      <c r="G34" s="216"/>
      <c r="H34" s="217"/>
      <c r="I34" s="216"/>
      <c r="J34" s="216"/>
      <c r="K34" s="216"/>
      <c r="L34" s="216"/>
      <c r="M34" s="217"/>
      <c r="N34" s="217"/>
      <c r="O34" s="217"/>
      <c r="P34" s="217"/>
      <c r="Q34" s="217"/>
      <c r="R34" s="229"/>
      <c r="S34" s="7"/>
    </row>
    <row r="35" spans="1:19" ht="48.6" customHeight="1" x14ac:dyDescent="0.25">
      <c r="A35" s="145" t="s">
        <v>43</v>
      </c>
      <c r="B35" s="147"/>
      <c r="C35" s="211"/>
      <c r="D35" s="212"/>
      <c r="E35" s="212"/>
      <c r="F35" s="212"/>
      <c r="G35" s="212"/>
      <c r="H35" s="218"/>
      <c r="I35" s="212"/>
      <c r="J35" s="212"/>
      <c r="K35" s="212"/>
      <c r="L35" s="212"/>
      <c r="M35" s="218"/>
      <c r="N35" s="218"/>
      <c r="O35" s="218"/>
      <c r="P35" s="218"/>
      <c r="Q35" s="218"/>
      <c r="R35" s="230"/>
      <c r="S35" s="7"/>
    </row>
    <row r="36" spans="1:19" ht="48.6" customHeight="1" thickBot="1" x14ac:dyDescent="0.3">
      <c r="A36" s="148" t="s">
        <v>44</v>
      </c>
      <c r="B36" s="150"/>
      <c r="C36" s="213"/>
      <c r="D36" s="214"/>
      <c r="E36" s="214"/>
      <c r="F36" s="214"/>
      <c r="G36" s="214"/>
      <c r="H36" s="219"/>
      <c r="I36" s="214"/>
      <c r="J36" s="214"/>
      <c r="K36" s="214"/>
      <c r="L36" s="214"/>
      <c r="M36" s="219"/>
      <c r="N36" s="219"/>
      <c r="O36" s="219"/>
      <c r="P36" s="219"/>
      <c r="Q36" s="219"/>
      <c r="R36" s="228"/>
      <c r="S36" s="7"/>
    </row>
    <row r="37" spans="1:19" x14ac:dyDescent="0.25">
      <c r="Q37" s="8"/>
      <c r="R37" s="8"/>
      <c r="S37" s="8"/>
    </row>
    <row r="39" spans="1:19" ht="15.75" x14ac:dyDescent="0.25">
      <c r="B39" s="17" t="s">
        <v>28</v>
      </c>
      <c r="C39" s="17"/>
      <c r="D39" s="17"/>
      <c r="E39" s="17"/>
      <c r="F39" s="17"/>
      <c r="G39" s="17"/>
      <c r="H39" s="17"/>
      <c r="I39" s="17"/>
      <c r="J39" s="17"/>
      <c r="K39" s="17"/>
      <c r="L39" s="17"/>
      <c r="M39" s="17"/>
      <c r="N39" s="17"/>
      <c r="O39" s="17"/>
      <c r="P39" s="17"/>
      <c r="Q39" s="30"/>
      <c r="R39" s="17" t="s">
        <v>29</v>
      </c>
    </row>
    <row r="40" spans="1:19" ht="15.75" x14ac:dyDescent="0.25">
      <c r="B40" s="17" t="s">
        <v>32</v>
      </c>
      <c r="C40" s="17"/>
      <c r="D40" s="17"/>
      <c r="E40" s="17"/>
      <c r="F40" s="17"/>
      <c r="G40" s="17"/>
      <c r="H40" s="17"/>
      <c r="I40" s="17"/>
      <c r="J40" s="17"/>
      <c r="K40" s="17"/>
      <c r="L40" s="17"/>
      <c r="M40" s="17"/>
      <c r="N40" s="17"/>
      <c r="O40" s="17"/>
      <c r="P40" s="31"/>
      <c r="Q40" s="17" t="s">
        <v>30</v>
      </c>
      <c r="R40" s="17"/>
    </row>
    <row r="41" spans="1:19" ht="15.75" x14ac:dyDescent="0.25">
      <c r="B41" s="17" t="s">
        <v>31</v>
      </c>
      <c r="C41" s="17"/>
      <c r="D41" s="17"/>
      <c r="E41" s="17"/>
      <c r="F41" s="17"/>
      <c r="G41" s="17"/>
      <c r="H41" s="17"/>
      <c r="I41" s="17"/>
      <c r="J41" s="17"/>
      <c r="K41" s="17"/>
      <c r="L41" s="17"/>
      <c r="M41" s="17"/>
      <c r="N41" s="17"/>
      <c r="O41" s="17"/>
      <c r="P41" s="17"/>
      <c r="Q41" s="17"/>
      <c r="R41" s="17"/>
    </row>
    <row r="44" spans="1:19" ht="37.9" customHeight="1" x14ac:dyDescent="0.25">
      <c r="B44" s="206" t="s">
        <v>41</v>
      </c>
      <c r="C44" s="207"/>
      <c r="D44" s="207"/>
      <c r="E44" s="207"/>
      <c r="F44" s="207"/>
      <c r="G44" s="207"/>
      <c r="H44" s="207"/>
      <c r="I44" s="207"/>
      <c r="J44" s="207"/>
      <c r="K44" s="207"/>
      <c r="L44" s="207"/>
      <c r="M44" s="207"/>
      <c r="N44" s="207"/>
      <c r="O44" s="207"/>
      <c r="P44" s="207"/>
      <c r="Q44" s="207"/>
      <c r="R44" s="207"/>
    </row>
  </sheetData>
  <mergeCells count="73">
    <mergeCell ref="A5:L5"/>
    <mergeCell ref="A6:L6"/>
    <mergeCell ref="A7:L7"/>
    <mergeCell ref="A8:L9"/>
    <mergeCell ref="A13:L14"/>
    <mergeCell ref="M1:S1"/>
    <mergeCell ref="A3:L4"/>
    <mergeCell ref="M3:M4"/>
    <mergeCell ref="N3:N4"/>
    <mergeCell ref="O3:O4"/>
    <mergeCell ref="P3:P4"/>
    <mergeCell ref="Q3:Q4"/>
    <mergeCell ref="R3:R4"/>
    <mergeCell ref="S3:S4"/>
    <mergeCell ref="I1:J1"/>
    <mergeCell ref="R8:R9"/>
    <mergeCell ref="S8:S9"/>
    <mergeCell ref="A10:L10"/>
    <mergeCell ref="A11:L11"/>
    <mergeCell ref="A12:L12"/>
    <mergeCell ref="M8:M9"/>
    <mergeCell ref="N8:N9"/>
    <mergeCell ref="O8:O9"/>
    <mergeCell ref="P8:P9"/>
    <mergeCell ref="Q8:Q9"/>
    <mergeCell ref="R13:R14"/>
    <mergeCell ref="S13:S14"/>
    <mergeCell ref="A15:L15"/>
    <mergeCell ref="A16:L16"/>
    <mergeCell ref="A17:L17"/>
    <mergeCell ref="M13:M14"/>
    <mergeCell ref="N13:N14"/>
    <mergeCell ref="O13:O14"/>
    <mergeCell ref="P13:P14"/>
    <mergeCell ref="Q13:Q14"/>
    <mergeCell ref="R18:R19"/>
    <mergeCell ref="S18:S19"/>
    <mergeCell ref="A20:L20"/>
    <mergeCell ref="A21:L21"/>
    <mergeCell ref="A22:L22"/>
    <mergeCell ref="M18:M19"/>
    <mergeCell ref="N18:N19"/>
    <mergeCell ref="O18:O19"/>
    <mergeCell ref="P18:P19"/>
    <mergeCell ref="Q18:Q19"/>
    <mergeCell ref="A18:L19"/>
    <mergeCell ref="A25:S25"/>
    <mergeCell ref="A32:B33"/>
    <mergeCell ref="C32:G33"/>
    <mergeCell ref="H32:L33"/>
    <mergeCell ref="M32:N33"/>
    <mergeCell ref="O32:P33"/>
    <mergeCell ref="Q32:R33"/>
    <mergeCell ref="S32:S33"/>
    <mergeCell ref="Q34:R34"/>
    <mergeCell ref="A35:B35"/>
    <mergeCell ref="C35:G35"/>
    <mergeCell ref="H35:L35"/>
    <mergeCell ref="M35:N35"/>
    <mergeCell ref="O35:P35"/>
    <mergeCell ref="Q35:R35"/>
    <mergeCell ref="A34:B34"/>
    <mergeCell ref="C34:G34"/>
    <mergeCell ref="H34:L34"/>
    <mergeCell ref="M34:N34"/>
    <mergeCell ref="O34:P34"/>
    <mergeCell ref="Q36:R36"/>
    <mergeCell ref="B44:R44"/>
    <mergeCell ref="A36:B36"/>
    <mergeCell ref="C36:G36"/>
    <mergeCell ref="H36:L36"/>
    <mergeCell ref="M36:N36"/>
    <mergeCell ref="O36:P36"/>
  </mergeCells>
  <pageMargins left="0.45" right="0.45" top="1" bottom="0.75" header="0.3" footer="0.3"/>
  <pageSetup orientation="landscape" r:id="rId1"/>
  <headerFooter>
    <oddHeader>&amp;C&amp;"-,Bold"&amp;14&amp;A</oddHeader>
    <oddFooter>&amp;LCatoosa PS RFP Pricing Sheets&amp;R&amp;D</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3AACC8-EF10-4FAC-B56B-2C2714E2BA6F}">
  <dimension ref="A1:M33"/>
  <sheetViews>
    <sheetView topLeftCell="A22" workbookViewId="0">
      <selection activeCell="F4" sqref="F4"/>
    </sheetView>
  </sheetViews>
  <sheetFormatPr defaultRowHeight="15" x14ac:dyDescent="0.25"/>
  <cols>
    <col min="3" max="3" width="13.7109375" customWidth="1"/>
    <col min="4" max="4" width="12" customWidth="1"/>
    <col min="5" max="5" width="10.28515625" customWidth="1"/>
    <col min="6" max="6" width="15.7109375" style="2" customWidth="1"/>
    <col min="7" max="7" width="14.28515625" style="2" customWidth="1"/>
    <col min="8" max="8" width="12.42578125" style="2" customWidth="1"/>
    <col min="9" max="9" width="6.42578125" customWidth="1"/>
    <col min="10" max="10" width="10.140625" style="2" customWidth="1"/>
  </cols>
  <sheetData>
    <row r="1" spans="1:13" ht="15.75" x14ac:dyDescent="0.25">
      <c r="A1" s="6" t="s">
        <v>115</v>
      </c>
      <c r="F1" s="176" t="s">
        <v>13</v>
      </c>
      <c r="G1" s="177"/>
      <c r="H1" s="177"/>
      <c r="I1" s="177"/>
      <c r="J1" s="177"/>
      <c r="K1" s="5"/>
      <c r="L1" s="5"/>
      <c r="M1" s="43"/>
    </row>
    <row r="2" spans="1:13" ht="15.75" x14ac:dyDescent="0.25">
      <c r="A2" s="6"/>
      <c r="G2" s="94"/>
      <c r="H2" s="94"/>
      <c r="I2" s="43"/>
    </row>
    <row r="3" spans="1:13" s="18" customFormat="1" ht="13.15" customHeight="1" x14ac:dyDescent="0.25">
      <c r="A3" s="18" t="s">
        <v>70</v>
      </c>
      <c r="F3" s="57"/>
      <c r="G3" s="95"/>
      <c r="H3" s="99"/>
      <c r="J3" s="57"/>
    </row>
    <row r="4" spans="1:13" s="18" customFormat="1" ht="13.15" customHeight="1" x14ac:dyDescent="0.25">
      <c r="A4" s="18" t="s">
        <v>71</v>
      </c>
      <c r="F4" s="57"/>
      <c r="G4" s="55"/>
      <c r="H4" s="95"/>
      <c r="J4" s="57"/>
    </row>
    <row r="5" spans="1:13" s="18" customFormat="1" ht="13.15" customHeight="1" x14ac:dyDescent="0.25">
      <c r="A5" s="18" t="s">
        <v>72</v>
      </c>
      <c r="F5" s="57"/>
      <c r="G5" s="95"/>
      <c r="H5" s="95"/>
      <c r="J5" s="57"/>
    </row>
    <row r="6" spans="1:13" s="18" customFormat="1" ht="13.15" customHeight="1" x14ac:dyDescent="0.25">
      <c r="A6" s="18" t="s">
        <v>73</v>
      </c>
      <c r="F6" s="57"/>
      <c r="G6" s="96"/>
      <c r="H6" s="96"/>
      <c r="I6" s="56"/>
      <c r="J6" s="57"/>
    </row>
    <row r="7" spans="1:13" ht="15" customHeight="1" thickBot="1" x14ac:dyDescent="0.3">
      <c r="A7" s="6"/>
      <c r="G7" s="80"/>
      <c r="H7" s="80"/>
      <c r="I7" s="43"/>
    </row>
    <row r="8" spans="1:13" ht="28.15" customHeight="1" thickBot="1" x14ac:dyDescent="0.3">
      <c r="A8" s="239" t="s">
        <v>62</v>
      </c>
      <c r="B8" s="240"/>
      <c r="C8" s="241"/>
      <c r="D8" s="68" t="s">
        <v>8</v>
      </c>
      <c r="E8" s="65" t="s">
        <v>9</v>
      </c>
      <c r="F8" s="97" t="s">
        <v>11</v>
      </c>
      <c r="G8" s="98" t="s">
        <v>12</v>
      </c>
      <c r="H8" s="100" t="s">
        <v>10</v>
      </c>
      <c r="I8" s="63" t="s">
        <v>68</v>
      </c>
      <c r="J8" s="64" t="s">
        <v>69</v>
      </c>
    </row>
    <row r="9" spans="1:13" ht="26.45" customHeight="1" x14ac:dyDescent="0.25">
      <c r="A9" s="242" t="s">
        <v>45</v>
      </c>
      <c r="B9" s="243"/>
      <c r="C9" s="243"/>
      <c r="D9" s="101" t="s">
        <v>60</v>
      </c>
      <c r="E9" s="41"/>
      <c r="F9" s="89"/>
      <c r="G9" s="89"/>
      <c r="H9" s="90">
        <f>F9+G9</f>
        <v>0</v>
      </c>
      <c r="I9" s="91"/>
      <c r="J9" s="92"/>
    </row>
    <row r="10" spans="1:13" ht="26.45" customHeight="1" x14ac:dyDescent="0.25">
      <c r="A10" s="244" t="s">
        <v>45</v>
      </c>
      <c r="B10" s="245"/>
      <c r="C10" s="245"/>
      <c r="D10" s="69" t="s">
        <v>61</v>
      </c>
      <c r="E10" s="23"/>
      <c r="F10" s="32"/>
      <c r="G10" s="32"/>
      <c r="H10" s="88">
        <f t="shared" ref="H10:H20" si="0">F10+G10</f>
        <v>0</v>
      </c>
      <c r="I10" s="61"/>
      <c r="J10" s="59"/>
    </row>
    <row r="11" spans="1:13" ht="26.45" customHeight="1" x14ac:dyDescent="0.25">
      <c r="A11" s="244" t="s">
        <v>45</v>
      </c>
      <c r="B11" s="245"/>
      <c r="C11" s="245"/>
      <c r="D11" s="69" t="s">
        <v>48</v>
      </c>
      <c r="E11" s="23"/>
      <c r="F11" s="32"/>
      <c r="G11" s="32"/>
      <c r="H11" s="88">
        <f t="shared" si="0"/>
        <v>0</v>
      </c>
      <c r="I11" s="61"/>
      <c r="J11" s="59"/>
    </row>
    <row r="12" spans="1:13" ht="26.45" customHeight="1" thickBot="1" x14ac:dyDescent="0.3">
      <c r="A12" s="237" t="s">
        <v>45</v>
      </c>
      <c r="B12" s="238"/>
      <c r="C12" s="238"/>
      <c r="D12" s="70" t="s">
        <v>49</v>
      </c>
      <c r="E12" s="25"/>
      <c r="F12" s="35"/>
      <c r="G12" s="35"/>
      <c r="H12" s="93">
        <f t="shared" si="0"/>
        <v>0</v>
      </c>
      <c r="I12" s="62"/>
      <c r="J12" s="102"/>
    </row>
    <row r="13" spans="1:13" ht="26.45" customHeight="1" x14ac:dyDescent="0.25">
      <c r="A13" s="242" t="s">
        <v>47</v>
      </c>
      <c r="B13" s="243"/>
      <c r="C13" s="243"/>
      <c r="D13" s="101" t="s">
        <v>60</v>
      </c>
      <c r="E13" s="41"/>
      <c r="F13" s="89"/>
      <c r="G13" s="89"/>
      <c r="H13" s="90">
        <f t="shared" si="0"/>
        <v>0</v>
      </c>
      <c r="I13" s="91"/>
      <c r="J13" s="103"/>
    </row>
    <row r="14" spans="1:13" ht="26.45" customHeight="1" x14ac:dyDescent="0.25">
      <c r="A14" s="244" t="s">
        <v>47</v>
      </c>
      <c r="B14" s="245"/>
      <c r="C14" s="245"/>
      <c r="D14" s="69" t="s">
        <v>61</v>
      </c>
      <c r="E14" s="23"/>
      <c r="F14" s="32"/>
      <c r="G14" s="32"/>
      <c r="H14" s="88">
        <f t="shared" si="0"/>
        <v>0</v>
      </c>
      <c r="I14" s="61"/>
      <c r="J14" s="58"/>
    </row>
    <row r="15" spans="1:13" ht="26.45" customHeight="1" x14ac:dyDescent="0.25">
      <c r="A15" s="244" t="s">
        <v>47</v>
      </c>
      <c r="B15" s="245"/>
      <c r="C15" s="245"/>
      <c r="D15" s="69" t="s">
        <v>48</v>
      </c>
      <c r="E15" s="23"/>
      <c r="F15" s="32"/>
      <c r="G15" s="32"/>
      <c r="H15" s="88">
        <f t="shared" si="0"/>
        <v>0</v>
      </c>
      <c r="I15" s="61"/>
      <c r="J15" s="58"/>
    </row>
    <row r="16" spans="1:13" ht="26.45" customHeight="1" thickBot="1" x14ac:dyDescent="0.3">
      <c r="A16" s="237" t="s">
        <v>47</v>
      </c>
      <c r="B16" s="238"/>
      <c r="C16" s="238"/>
      <c r="D16" s="70" t="s">
        <v>49</v>
      </c>
      <c r="E16" s="25"/>
      <c r="F16" s="35"/>
      <c r="G16" s="35"/>
      <c r="H16" s="93">
        <f t="shared" si="0"/>
        <v>0</v>
      </c>
      <c r="I16" s="62"/>
      <c r="J16" s="104"/>
    </row>
    <row r="17" spans="1:13" ht="26.45" customHeight="1" x14ac:dyDescent="0.25">
      <c r="A17" s="248" t="s">
        <v>46</v>
      </c>
      <c r="B17" s="249"/>
      <c r="C17" s="249"/>
      <c r="D17" s="101" t="s">
        <v>95</v>
      </c>
      <c r="E17" s="41"/>
      <c r="F17" s="89"/>
      <c r="G17" s="89"/>
      <c r="H17" s="90">
        <f t="shared" si="0"/>
        <v>0</v>
      </c>
      <c r="I17" s="91"/>
      <c r="J17" s="92"/>
    </row>
    <row r="18" spans="1:13" ht="26.45" customHeight="1" x14ac:dyDescent="0.25">
      <c r="A18" s="250" t="s">
        <v>46</v>
      </c>
      <c r="B18" s="251"/>
      <c r="C18" s="251"/>
      <c r="D18" s="69" t="s">
        <v>61</v>
      </c>
      <c r="E18" s="23"/>
      <c r="F18" s="32"/>
      <c r="G18" s="32"/>
      <c r="H18" s="88">
        <f t="shared" si="0"/>
        <v>0</v>
      </c>
      <c r="I18" s="61"/>
      <c r="J18" s="58"/>
    </row>
    <row r="19" spans="1:13" ht="26.45" customHeight="1" x14ac:dyDescent="0.25">
      <c r="A19" s="250" t="s">
        <v>46</v>
      </c>
      <c r="B19" s="251"/>
      <c r="C19" s="251"/>
      <c r="D19" s="69" t="s">
        <v>48</v>
      </c>
      <c r="E19" s="23"/>
      <c r="F19" s="32"/>
      <c r="G19" s="32"/>
      <c r="H19" s="88">
        <f t="shared" si="0"/>
        <v>0</v>
      </c>
      <c r="I19" s="61"/>
      <c r="J19" s="58"/>
    </row>
    <row r="20" spans="1:13" ht="26.45" customHeight="1" thickBot="1" x14ac:dyDescent="0.3">
      <c r="A20" s="246" t="s">
        <v>46</v>
      </c>
      <c r="B20" s="247"/>
      <c r="C20" s="247"/>
      <c r="D20" s="70" t="s">
        <v>49</v>
      </c>
      <c r="E20" s="25"/>
      <c r="F20" s="35"/>
      <c r="G20" s="35"/>
      <c r="H20" s="93">
        <f t="shared" si="0"/>
        <v>0</v>
      </c>
      <c r="I20" s="62"/>
      <c r="J20" s="60"/>
      <c r="K20" s="5"/>
      <c r="L20" s="5"/>
      <c r="M20" s="43"/>
    </row>
    <row r="21" spans="1:13" x14ac:dyDescent="0.25">
      <c r="A21" s="18"/>
      <c r="B21" s="18"/>
      <c r="C21" s="18"/>
      <c r="D21" s="18"/>
      <c r="E21" s="18"/>
      <c r="F21" s="57" t="s">
        <v>103</v>
      </c>
      <c r="G21" s="57"/>
      <c r="H21" s="57"/>
      <c r="I21" s="18"/>
    </row>
    <row r="22" spans="1:13" ht="23.25" x14ac:dyDescent="0.35">
      <c r="A22" s="71" t="s">
        <v>74</v>
      </c>
      <c r="B22" s="37"/>
      <c r="C22" s="37"/>
      <c r="D22" s="38"/>
      <c r="E22" s="39"/>
      <c r="F22" s="40"/>
      <c r="G22" s="40"/>
      <c r="H22" s="40"/>
      <c r="I22" s="12"/>
    </row>
    <row r="23" spans="1:13" x14ac:dyDescent="0.25">
      <c r="A23" t="s">
        <v>20</v>
      </c>
    </row>
    <row r="24" spans="1:13" x14ac:dyDescent="0.25">
      <c r="B24" s="16" t="s">
        <v>63</v>
      </c>
    </row>
    <row r="25" spans="1:13" x14ac:dyDescent="0.25">
      <c r="B25" t="s">
        <v>64</v>
      </c>
    </row>
    <row r="26" spans="1:13" x14ac:dyDescent="0.25">
      <c r="B26" s="16" t="s">
        <v>21</v>
      </c>
    </row>
    <row r="27" spans="1:13" x14ac:dyDescent="0.25">
      <c r="B27" s="16" t="s">
        <v>22</v>
      </c>
    </row>
    <row r="28" spans="1:13" x14ac:dyDescent="0.25">
      <c r="C28" s="16" t="s">
        <v>23</v>
      </c>
    </row>
    <row r="29" spans="1:13" x14ac:dyDescent="0.25">
      <c r="C29" s="16" t="s">
        <v>24</v>
      </c>
    </row>
    <row r="30" spans="1:13" x14ac:dyDescent="0.25">
      <c r="C30" s="16" t="s">
        <v>25</v>
      </c>
    </row>
    <row r="31" spans="1:13" x14ac:dyDescent="0.25">
      <c r="C31" s="16" t="s">
        <v>26</v>
      </c>
    </row>
    <row r="32" spans="1:13" x14ac:dyDescent="0.25">
      <c r="C32" s="16" t="s">
        <v>27</v>
      </c>
    </row>
    <row r="33" spans="3:3" x14ac:dyDescent="0.25">
      <c r="C33" s="16"/>
    </row>
  </sheetData>
  <mergeCells count="14">
    <mergeCell ref="A20:C20"/>
    <mergeCell ref="A13:C13"/>
    <mergeCell ref="A14:C14"/>
    <mergeCell ref="A15:C15"/>
    <mergeCell ref="A16:C16"/>
    <mergeCell ref="A17:C17"/>
    <mergeCell ref="A18:C18"/>
    <mergeCell ref="A19:C19"/>
    <mergeCell ref="A12:C12"/>
    <mergeCell ref="F1:J1"/>
    <mergeCell ref="A8:C8"/>
    <mergeCell ref="A9:C9"/>
    <mergeCell ref="A10:C10"/>
    <mergeCell ref="A11:C11"/>
  </mergeCells>
  <pageMargins left="0.7" right="0.7" top="0.75" bottom="0.75" header="0.3" footer="0.3"/>
  <pageSetup orientation="landscape" r:id="rId1"/>
  <headerFooter>
    <oddHeader>&amp;C&amp;"-,Bold"&amp;14&amp;A</oddHeader>
    <oddFooter>&amp;LCatoosa PS RFP Pricing Sheets&amp;R&amp;D</oddFooter>
  </headerFooter>
  <rowBreaks count="1" manualBreakCount="1">
    <brk id="2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9CA126-A78E-42E2-B135-2FBC37614D32}">
  <dimension ref="A1:N29"/>
  <sheetViews>
    <sheetView workbookViewId="0">
      <selection activeCell="G10" sqref="G10"/>
    </sheetView>
  </sheetViews>
  <sheetFormatPr defaultRowHeight="15" x14ac:dyDescent="0.25"/>
  <cols>
    <col min="1" max="1" width="49.7109375" customWidth="1"/>
    <col min="3" max="3" width="13.140625" customWidth="1"/>
    <col min="4" max="4" width="15.7109375" customWidth="1"/>
    <col min="5" max="5" width="14.28515625" customWidth="1"/>
  </cols>
  <sheetData>
    <row r="1" spans="1:14" ht="15.75" x14ac:dyDescent="0.25">
      <c r="A1" s="6" t="s">
        <v>115</v>
      </c>
      <c r="B1" s="262" t="s">
        <v>13</v>
      </c>
      <c r="C1" s="207"/>
      <c r="D1" s="207"/>
      <c r="E1" s="207"/>
      <c r="F1" s="207"/>
      <c r="G1" s="207"/>
      <c r="H1" s="128"/>
    </row>
    <row r="2" spans="1:14" ht="16.5" thickBot="1" x14ac:dyDescent="0.3">
      <c r="A2" s="6" t="s">
        <v>109</v>
      </c>
    </row>
    <row r="3" spans="1:14" ht="19.899999999999999" customHeight="1" x14ac:dyDescent="0.25">
      <c r="C3" s="252" t="s">
        <v>110</v>
      </c>
      <c r="D3" s="253"/>
      <c r="E3" s="253"/>
      <c r="F3" s="253"/>
      <c r="G3" s="254"/>
      <c r="H3" s="135"/>
      <c r="I3" s="135"/>
      <c r="J3" s="135"/>
      <c r="K3" s="135"/>
      <c r="L3" s="135"/>
      <c r="M3" s="134"/>
      <c r="N3" s="134"/>
    </row>
    <row r="4" spans="1:14" ht="19.899999999999999" customHeight="1" x14ac:dyDescent="0.25">
      <c r="C4" s="255"/>
      <c r="D4" s="256"/>
      <c r="E4" s="256"/>
      <c r="F4" s="256"/>
      <c r="G4" s="257"/>
      <c r="H4" s="135"/>
      <c r="I4" s="135"/>
      <c r="J4" s="135"/>
      <c r="K4" s="135"/>
      <c r="L4" s="135"/>
      <c r="M4" s="134"/>
      <c r="N4" s="134"/>
    </row>
    <row r="5" spans="1:14" ht="19.899999999999999" customHeight="1" thickBot="1" x14ac:dyDescent="0.3">
      <c r="C5" s="258"/>
      <c r="D5" s="259"/>
      <c r="E5" s="259"/>
      <c r="F5" s="259"/>
      <c r="G5" s="260"/>
      <c r="H5" s="135"/>
      <c r="I5" s="135"/>
      <c r="J5" s="135"/>
      <c r="K5" s="135"/>
      <c r="L5" s="135"/>
      <c r="M5" s="134"/>
      <c r="N5" s="134"/>
    </row>
    <row r="6" spans="1:14" ht="18" customHeight="1" x14ac:dyDescent="0.25">
      <c r="C6" s="136"/>
      <c r="D6" s="136"/>
      <c r="E6" s="136"/>
      <c r="F6" s="136"/>
      <c r="G6" s="135"/>
      <c r="H6" s="135"/>
      <c r="I6" s="135"/>
      <c r="J6" s="135"/>
      <c r="K6" s="135"/>
      <c r="L6" s="135"/>
      <c r="M6" s="134"/>
      <c r="N6" s="134"/>
    </row>
    <row r="7" spans="1:14" x14ac:dyDescent="0.25">
      <c r="B7" s="118" t="s">
        <v>111</v>
      </c>
      <c r="C7" s="261"/>
      <c r="D7" s="261"/>
      <c r="E7" s="261"/>
      <c r="F7" s="136"/>
      <c r="G7" s="135"/>
      <c r="H7" s="135"/>
      <c r="I7" s="135"/>
      <c r="J7" s="135"/>
      <c r="K7" s="135"/>
      <c r="L7" s="135"/>
      <c r="M7" s="134"/>
      <c r="N7" s="134"/>
    </row>
    <row r="8" spans="1:14" ht="15.75" thickBot="1" x14ac:dyDescent="0.3">
      <c r="H8" s="134"/>
      <c r="I8" s="134"/>
      <c r="J8" s="134"/>
      <c r="K8" s="134"/>
      <c r="L8" s="134"/>
      <c r="M8" s="134"/>
      <c r="N8" s="134"/>
    </row>
    <row r="9" spans="1:14" ht="45.75" thickBot="1" x14ac:dyDescent="0.3">
      <c r="A9" s="119" t="s">
        <v>114</v>
      </c>
      <c r="B9" s="120"/>
      <c r="C9" s="121" t="s">
        <v>10</v>
      </c>
      <c r="D9" s="121" t="s">
        <v>11</v>
      </c>
      <c r="E9" s="13" t="s">
        <v>12</v>
      </c>
      <c r="F9" s="122"/>
      <c r="H9" s="134"/>
      <c r="I9" s="134"/>
      <c r="J9" s="134"/>
      <c r="K9" s="134"/>
      <c r="L9" s="134"/>
      <c r="M9" s="134"/>
      <c r="N9" s="134"/>
    </row>
    <row r="10" spans="1:14" x14ac:dyDescent="0.25">
      <c r="A10" s="137"/>
      <c r="B10" s="133"/>
      <c r="C10" s="123"/>
      <c r="D10" s="123"/>
      <c r="E10" s="138"/>
    </row>
    <row r="11" spans="1:14" x14ac:dyDescent="0.25">
      <c r="A11" s="129"/>
      <c r="B11" s="130"/>
      <c r="C11" s="125"/>
      <c r="D11" s="125"/>
      <c r="E11" s="139"/>
    </row>
    <row r="12" spans="1:14" x14ac:dyDescent="0.25">
      <c r="A12" s="131"/>
      <c r="B12" s="132"/>
      <c r="C12" s="125"/>
      <c r="D12" s="125"/>
      <c r="E12" s="139"/>
    </row>
    <row r="13" spans="1:14" x14ac:dyDescent="0.25">
      <c r="A13" s="140"/>
      <c r="B13" s="124"/>
      <c r="C13" s="125"/>
      <c r="D13" s="125"/>
      <c r="E13" s="139"/>
    </row>
    <row r="14" spans="1:14" x14ac:dyDescent="0.25">
      <c r="A14" s="140"/>
      <c r="B14" s="124"/>
      <c r="C14" s="125"/>
      <c r="D14" s="125"/>
      <c r="E14" s="139"/>
    </row>
    <row r="15" spans="1:14" x14ac:dyDescent="0.25">
      <c r="A15" s="140"/>
      <c r="B15" s="124"/>
      <c r="C15" s="125"/>
      <c r="D15" s="125"/>
      <c r="E15" s="139"/>
    </row>
    <row r="16" spans="1:14" x14ac:dyDescent="0.25">
      <c r="A16" s="140"/>
      <c r="B16" s="124"/>
      <c r="C16" s="125"/>
      <c r="D16" s="125"/>
      <c r="E16" s="139"/>
    </row>
    <row r="17" spans="1:7" ht="15.75" thickBot="1" x14ac:dyDescent="0.3">
      <c r="A17" s="141"/>
      <c r="B17" s="142"/>
      <c r="C17" s="143"/>
      <c r="D17" s="143"/>
      <c r="E17" s="144"/>
    </row>
    <row r="18" spans="1:7" x14ac:dyDescent="0.25">
      <c r="C18" s="2">
        <f>SUM(C10:C17)</f>
        <v>0</v>
      </c>
      <c r="D18" s="2">
        <f>SUM(D10:D17)</f>
        <v>0</v>
      </c>
      <c r="E18" s="2">
        <f>SUM(E10:E17)</f>
        <v>0</v>
      </c>
    </row>
    <row r="21" spans="1:7" x14ac:dyDescent="0.25">
      <c r="B21" s="16"/>
    </row>
    <row r="22" spans="1:7" x14ac:dyDescent="0.25">
      <c r="B22" s="16"/>
    </row>
    <row r="27" spans="1:7" x14ac:dyDescent="0.25">
      <c r="A27" s="126" t="s">
        <v>28</v>
      </c>
      <c r="F27" s="127"/>
      <c r="G27" t="s">
        <v>29</v>
      </c>
    </row>
    <row r="28" spans="1:7" x14ac:dyDescent="0.25">
      <c r="A28" t="s">
        <v>112</v>
      </c>
      <c r="E28" s="125"/>
      <c r="F28" t="s">
        <v>30</v>
      </c>
    </row>
    <row r="29" spans="1:7" x14ac:dyDescent="0.25">
      <c r="B29" t="s">
        <v>113</v>
      </c>
    </row>
  </sheetData>
  <mergeCells count="3">
    <mergeCell ref="C3:G5"/>
    <mergeCell ref="C7:E7"/>
    <mergeCell ref="B1:G1"/>
  </mergeCells>
  <pageMargins left="0.7" right="0.7" top="0.75" bottom="0.75" header="0.3" footer="0.3"/>
  <pageSetup orientation="landscape" r:id="rId1"/>
  <headerFooter>
    <oddHeader>&amp;C&amp;"-,Bold"&amp;14&amp;A</oddHeader>
    <oddFooter>&amp;LCatoosa PS RFP Pricing Sheets&amp;R&amp;D</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27"/>
  <sheetViews>
    <sheetView topLeftCell="A19" workbookViewId="0">
      <selection activeCell="M10" sqref="M10"/>
    </sheetView>
  </sheetViews>
  <sheetFormatPr defaultRowHeight="15" x14ac:dyDescent="0.25"/>
  <cols>
    <col min="1" max="1" width="5.140625" style="1" customWidth="1"/>
    <col min="2" max="2" width="22.140625" customWidth="1"/>
    <col min="3" max="3" width="10.7109375" customWidth="1"/>
    <col min="4" max="5" width="17.5703125" customWidth="1"/>
    <col min="6" max="6" width="3.28515625" customWidth="1"/>
    <col min="7" max="7" width="11.140625" customWidth="1"/>
    <col min="8" max="8" width="4.7109375" customWidth="1"/>
  </cols>
  <sheetData>
    <row r="1" spans="1:9" x14ac:dyDescent="0.25">
      <c r="C1" s="176" t="s">
        <v>13</v>
      </c>
      <c r="D1" s="176"/>
      <c r="E1" s="176"/>
      <c r="F1" s="5"/>
      <c r="G1" s="5"/>
      <c r="H1" s="5"/>
      <c r="I1" s="5"/>
    </row>
    <row r="3" spans="1:9" ht="18.75" x14ac:dyDescent="0.3">
      <c r="A3" s="15" t="s">
        <v>50</v>
      </c>
    </row>
    <row r="4" spans="1:9" ht="15.75" thickBot="1" x14ac:dyDescent="0.3"/>
    <row r="5" spans="1:9" ht="30.75" thickBot="1" x14ac:dyDescent="0.3">
      <c r="A5" s="269" t="s">
        <v>96</v>
      </c>
      <c r="B5" s="270"/>
      <c r="C5" s="20" t="s">
        <v>14</v>
      </c>
      <c r="D5" s="11" t="s">
        <v>15</v>
      </c>
      <c r="E5" s="14" t="s">
        <v>16</v>
      </c>
    </row>
    <row r="6" spans="1:9" ht="30" customHeight="1" x14ac:dyDescent="0.25">
      <c r="A6" s="267" t="s">
        <v>97</v>
      </c>
      <c r="B6" s="268"/>
      <c r="C6" s="77"/>
      <c r="D6" s="27"/>
      <c r="E6" s="33"/>
    </row>
    <row r="7" spans="1:9" ht="42.6" customHeight="1" x14ac:dyDescent="0.25">
      <c r="A7" s="263" t="s">
        <v>105</v>
      </c>
      <c r="B7" s="264"/>
      <c r="C7" s="66"/>
      <c r="D7" s="24"/>
      <c r="E7" s="34"/>
    </row>
    <row r="8" spans="1:9" ht="30" customHeight="1" thickBot="1" x14ac:dyDescent="0.3">
      <c r="A8" s="265" t="s">
        <v>98</v>
      </c>
      <c r="B8" s="266"/>
      <c r="C8" s="67"/>
      <c r="D8" s="26"/>
      <c r="E8" s="36"/>
      <c r="G8" s="1" t="s">
        <v>67</v>
      </c>
    </row>
    <row r="9" spans="1:9" x14ac:dyDescent="0.25">
      <c r="D9" s="2">
        <f>SUM(D6:D8)</f>
        <v>0</v>
      </c>
      <c r="E9" s="2">
        <f>SUM(E6:E8)</f>
        <v>0</v>
      </c>
      <c r="G9" s="2">
        <f>SUM(D9:F9)</f>
        <v>0</v>
      </c>
    </row>
    <row r="10" spans="1:9" ht="15.75" thickBot="1" x14ac:dyDescent="0.3">
      <c r="D10" s="2"/>
      <c r="E10" s="2"/>
    </row>
    <row r="11" spans="1:9" ht="30.75" thickBot="1" x14ac:dyDescent="0.3">
      <c r="A11" s="269" t="s">
        <v>65</v>
      </c>
      <c r="B11" s="270"/>
      <c r="C11" s="20" t="s">
        <v>14</v>
      </c>
      <c r="D11" s="19" t="s">
        <v>15</v>
      </c>
      <c r="E11" s="14" t="s">
        <v>16</v>
      </c>
    </row>
    <row r="12" spans="1:9" ht="30" customHeight="1" x14ac:dyDescent="0.25">
      <c r="A12" s="267" t="s">
        <v>52</v>
      </c>
      <c r="B12" s="268"/>
      <c r="C12" s="77"/>
      <c r="D12" s="27"/>
      <c r="E12" s="33"/>
    </row>
    <row r="13" spans="1:9" ht="30" customHeight="1" x14ac:dyDescent="0.25">
      <c r="A13" s="263" t="s">
        <v>53</v>
      </c>
      <c r="B13" s="264"/>
      <c r="C13" s="66"/>
      <c r="D13" s="24"/>
      <c r="E13" s="34"/>
    </row>
    <row r="14" spans="1:9" ht="30" customHeight="1" thickBot="1" x14ac:dyDescent="0.3">
      <c r="A14" s="265" t="s">
        <v>106</v>
      </c>
      <c r="B14" s="266"/>
      <c r="C14" s="67"/>
      <c r="D14" s="26"/>
      <c r="E14" s="36"/>
      <c r="G14" s="1" t="s">
        <v>67</v>
      </c>
    </row>
    <row r="15" spans="1:9" x14ac:dyDescent="0.25">
      <c r="D15" s="2">
        <f>SUM(D12:D14)</f>
        <v>0</v>
      </c>
      <c r="E15" s="2">
        <f>SUM(E12:E14)</f>
        <v>0</v>
      </c>
      <c r="G15" s="2">
        <f>SUM(D15:F15)</f>
        <v>0</v>
      </c>
    </row>
    <row r="16" spans="1:9" ht="15.75" thickBot="1" x14ac:dyDescent="0.3"/>
    <row r="17" spans="1:7" ht="30.75" thickBot="1" x14ac:dyDescent="0.3">
      <c r="A17" s="269" t="s">
        <v>51</v>
      </c>
      <c r="B17" s="270"/>
      <c r="C17" s="42" t="s">
        <v>14</v>
      </c>
      <c r="D17" s="44" t="s">
        <v>15</v>
      </c>
      <c r="E17" s="14" t="s">
        <v>16</v>
      </c>
    </row>
    <row r="18" spans="1:7" ht="30" customHeight="1" x14ac:dyDescent="0.25">
      <c r="A18" s="267" t="s">
        <v>52</v>
      </c>
      <c r="B18" s="268"/>
      <c r="C18" s="41"/>
      <c r="D18" s="27"/>
      <c r="E18" s="33"/>
    </row>
    <row r="19" spans="1:7" ht="30" customHeight="1" x14ac:dyDescent="0.25">
      <c r="A19" s="263" t="s">
        <v>53</v>
      </c>
      <c r="B19" s="264"/>
      <c r="C19" s="23"/>
      <c r="D19" s="24"/>
      <c r="E19" s="34"/>
    </row>
    <row r="20" spans="1:7" ht="30" customHeight="1" thickBot="1" x14ac:dyDescent="0.3">
      <c r="A20" s="265" t="s">
        <v>107</v>
      </c>
      <c r="B20" s="266"/>
      <c r="C20" s="25"/>
      <c r="D20" s="26"/>
      <c r="E20" s="36"/>
      <c r="G20" s="1" t="s">
        <v>67</v>
      </c>
    </row>
    <row r="21" spans="1:7" x14ac:dyDescent="0.25">
      <c r="D21" s="2">
        <f>SUM(D18:D20)</f>
        <v>0</v>
      </c>
      <c r="E21" s="2">
        <f>SUM(E18:E20)</f>
        <v>0</v>
      </c>
      <c r="G21" s="2">
        <f>SUM(D21:F21)</f>
        <v>0</v>
      </c>
    </row>
    <row r="22" spans="1:7" ht="15.75" thickBot="1" x14ac:dyDescent="0.3">
      <c r="D22" s="2"/>
      <c r="E22" s="2"/>
    </row>
    <row r="23" spans="1:7" ht="30.75" thickBot="1" x14ac:dyDescent="0.3">
      <c r="A23" s="269" t="s">
        <v>66</v>
      </c>
      <c r="B23" s="270"/>
      <c r="C23" s="42" t="s">
        <v>14</v>
      </c>
      <c r="D23" s="44" t="s">
        <v>15</v>
      </c>
      <c r="E23" s="14" t="s">
        <v>16</v>
      </c>
    </row>
    <row r="24" spans="1:7" ht="30" customHeight="1" x14ac:dyDescent="0.25">
      <c r="A24" s="267" t="s">
        <v>52</v>
      </c>
      <c r="B24" s="268"/>
      <c r="C24" s="41"/>
      <c r="D24" s="27"/>
      <c r="E24" s="33"/>
    </row>
    <row r="25" spans="1:7" ht="30" customHeight="1" x14ac:dyDescent="0.25">
      <c r="A25" s="263" t="s">
        <v>53</v>
      </c>
      <c r="B25" s="264"/>
      <c r="C25" s="23"/>
      <c r="D25" s="24"/>
      <c r="E25" s="34"/>
    </row>
    <row r="26" spans="1:7" ht="30" customHeight="1" thickBot="1" x14ac:dyDescent="0.3">
      <c r="A26" s="265" t="s">
        <v>106</v>
      </c>
      <c r="B26" s="266"/>
      <c r="C26" s="25"/>
      <c r="D26" s="26"/>
      <c r="E26" s="36"/>
      <c r="G26" s="1" t="s">
        <v>67</v>
      </c>
    </row>
    <row r="27" spans="1:7" x14ac:dyDescent="0.25">
      <c r="D27" s="2">
        <f>SUM(D24:D26)</f>
        <v>0</v>
      </c>
      <c r="E27" s="2">
        <f>SUM(E24:E26)</f>
        <v>0</v>
      </c>
      <c r="G27" s="2">
        <f>SUM(D27:F27)</f>
        <v>0</v>
      </c>
    </row>
  </sheetData>
  <mergeCells count="17">
    <mergeCell ref="A11:B11"/>
    <mergeCell ref="A25:B25"/>
    <mergeCell ref="A26:B26"/>
    <mergeCell ref="A24:B24"/>
    <mergeCell ref="C1:E1"/>
    <mergeCell ref="A18:B18"/>
    <mergeCell ref="A19:B19"/>
    <mergeCell ref="A20:B20"/>
    <mergeCell ref="A23:B23"/>
    <mergeCell ref="A12:B12"/>
    <mergeCell ref="A13:B13"/>
    <mergeCell ref="A14:B14"/>
    <mergeCell ref="A5:B5"/>
    <mergeCell ref="A17:B17"/>
    <mergeCell ref="A6:B6"/>
    <mergeCell ref="A7:B7"/>
    <mergeCell ref="A8:B8"/>
  </mergeCells>
  <pageMargins left="0.45" right="0.45" top="1" bottom="0.75" header="0.3" footer="0.3"/>
  <pageSetup orientation="portrait" r:id="rId1"/>
  <headerFooter>
    <oddHeader>&amp;C&amp;"-,Bold"&amp;14&amp;A</oddHeader>
    <oddFooter>&amp;LCatoosa PS RFP Pricing Sheets&amp;R&amp;D</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6"/>
  <sheetViews>
    <sheetView tabSelected="1" workbookViewId="0">
      <selection activeCell="A26" sqref="A26"/>
    </sheetView>
  </sheetViews>
  <sheetFormatPr defaultRowHeight="15" x14ac:dyDescent="0.25"/>
  <cols>
    <col min="1" max="1" width="11.140625" customWidth="1"/>
    <col min="2" max="3" width="14.85546875" customWidth="1"/>
    <col min="4" max="4" width="4.140625" bestFit="1" customWidth="1"/>
    <col min="5" max="7" width="10.7109375" customWidth="1"/>
    <col min="8" max="8" width="12.28515625" customWidth="1"/>
    <col min="9" max="10" width="11.7109375" customWidth="1"/>
    <col min="11" max="11" width="11" customWidth="1"/>
    <col min="12" max="12" width="12.28515625" customWidth="1"/>
  </cols>
  <sheetData>
    <row r="1" spans="1:12" ht="18.75" x14ac:dyDescent="0.3">
      <c r="A1" s="3" t="s">
        <v>17</v>
      </c>
      <c r="B1" s="5"/>
    </row>
    <row r="2" spans="1:12" ht="19.5" thickBot="1" x14ac:dyDescent="0.35">
      <c r="A2" s="3"/>
      <c r="B2" s="5"/>
    </row>
    <row r="3" spans="1:12" ht="15.75" thickBot="1" x14ac:dyDescent="0.3">
      <c r="B3" s="51" t="s">
        <v>6</v>
      </c>
      <c r="C3" s="5"/>
      <c r="D3" s="285" t="s">
        <v>1</v>
      </c>
      <c r="E3" s="286"/>
      <c r="F3" s="286"/>
      <c r="G3" s="286"/>
      <c r="H3" s="286"/>
      <c r="I3" s="286"/>
      <c r="J3" s="286"/>
      <c r="K3" s="287"/>
      <c r="L3" s="21"/>
    </row>
    <row r="4" spans="1:12" ht="15.75" thickBot="1" x14ac:dyDescent="0.3"/>
    <row r="5" spans="1:12" s="22" customFormat="1" ht="37.15" customHeight="1" thickBot="1" x14ac:dyDescent="0.3">
      <c r="A5" s="45"/>
      <c r="B5" s="46" t="s">
        <v>18</v>
      </c>
      <c r="C5" s="46" t="s">
        <v>19</v>
      </c>
      <c r="D5" s="13" t="s">
        <v>33</v>
      </c>
      <c r="E5" s="49" t="s">
        <v>54</v>
      </c>
      <c r="F5" s="47" t="s">
        <v>55</v>
      </c>
      <c r="G5" s="47" t="s">
        <v>56</v>
      </c>
      <c r="H5" s="47" t="s">
        <v>57</v>
      </c>
      <c r="I5" s="47" t="s">
        <v>34</v>
      </c>
      <c r="J5" s="47" t="s">
        <v>35</v>
      </c>
      <c r="K5" s="48" t="s">
        <v>59</v>
      </c>
    </row>
    <row r="6" spans="1:12" s="108" customFormat="1" x14ac:dyDescent="0.25">
      <c r="A6" s="105" t="s">
        <v>36</v>
      </c>
      <c r="B6" s="106" t="s">
        <v>99</v>
      </c>
      <c r="C6" s="107" t="s">
        <v>100</v>
      </c>
      <c r="D6" s="290">
        <v>4</v>
      </c>
      <c r="E6" s="291">
        <v>5</v>
      </c>
      <c r="F6" s="292">
        <v>0</v>
      </c>
      <c r="G6" s="288">
        <v>0</v>
      </c>
      <c r="H6" s="288">
        <v>0</v>
      </c>
      <c r="I6" s="289">
        <f>D6*(E6+G6+H6)</f>
        <v>20</v>
      </c>
      <c r="J6" s="289">
        <f>D6*F6</f>
        <v>0</v>
      </c>
      <c r="K6" s="273">
        <f>I6+J6</f>
        <v>20</v>
      </c>
    </row>
    <row r="7" spans="1:12" s="108" customFormat="1" x14ac:dyDescent="0.25">
      <c r="A7" s="109" t="s">
        <v>37</v>
      </c>
      <c r="B7" s="110"/>
      <c r="C7" s="111"/>
      <c r="D7" s="277"/>
      <c r="E7" s="282"/>
      <c r="F7" s="279"/>
      <c r="G7" s="280"/>
      <c r="H7" s="280"/>
      <c r="I7" s="279"/>
      <c r="J7" s="279"/>
      <c r="K7" s="274"/>
    </row>
    <row r="8" spans="1:12" s="108" customFormat="1" ht="28.15" customHeight="1" x14ac:dyDescent="0.25">
      <c r="A8" s="109" t="s">
        <v>36</v>
      </c>
      <c r="B8" s="271" t="s">
        <v>104</v>
      </c>
      <c r="C8" s="272"/>
      <c r="D8" s="276">
        <v>10</v>
      </c>
      <c r="E8" s="281">
        <v>7</v>
      </c>
      <c r="F8" s="283">
        <v>0</v>
      </c>
      <c r="G8" s="280">
        <v>0</v>
      </c>
      <c r="H8" s="280">
        <v>0</v>
      </c>
      <c r="I8" s="278">
        <f t="shared" ref="I8" si="0">D8*(E8+G8+H8)</f>
        <v>70</v>
      </c>
      <c r="J8" s="278">
        <f t="shared" ref="J8" si="1">D8*F8</f>
        <v>0</v>
      </c>
      <c r="K8" s="275">
        <f t="shared" ref="K8" si="2">I8+J8</f>
        <v>70</v>
      </c>
    </row>
    <row r="9" spans="1:12" s="108" customFormat="1" x14ac:dyDescent="0.25">
      <c r="A9" s="109" t="s">
        <v>37</v>
      </c>
      <c r="B9" s="110"/>
      <c r="C9" s="111"/>
      <c r="D9" s="277"/>
      <c r="E9" s="282"/>
      <c r="F9" s="279"/>
      <c r="G9" s="280"/>
      <c r="H9" s="280"/>
      <c r="I9" s="279"/>
      <c r="J9" s="279"/>
      <c r="K9" s="274"/>
    </row>
    <row r="10" spans="1:12" s="108" customFormat="1" x14ac:dyDescent="0.25">
      <c r="A10" s="109" t="s">
        <v>36</v>
      </c>
      <c r="B10" s="112"/>
      <c r="C10" s="113"/>
      <c r="D10" s="276"/>
      <c r="E10" s="281">
        <v>0</v>
      </c>
      <c r="F10" s="283">
        <v>0</v>
      </c>
      <c r="G10" s="280">
        <v>0</v>
      </c>
      <c r="H10" s="280">
        <v>0</v>
      </c>
      <c r="I10" s="278">
        <f t="shared" ref="I10:I12" si="3">D10*(E10+G10+H10)</f>
        <v>0</v>
      </c>
      <c r="J10" s="278">
        <f t="shared" ref="J10" si="4">D10*F10</f>
        <v>0</v>
      </c>
      <c r="K10" s="275">
        <f t="shared" ref="K10" si="5">I10+J10</f>
        <v>0</v>
      </c>
    </row>
    <row r="11" spans="1:12" s="108" customFormat="1" x14ac:dyDescent="0.25">
      <c r="A11" s="109" t="s">
        <v>37</v>
      </c>
      <c r="B11" s="110"/>
      <c r="C11" s="111"/>
      <c r="D11" s="277"/>
      <c r="E11" s="282"/>
      <c r="F11" s="279"/>
      <c r="G11" s="280"/>
      <c r="H11" s="280"/>
      <c r="I11" s="279"/>
      <c r="J11" s="279"/>
      <c r="K11" s="274"/>
    </row>
    <row r="12" spans="1:12" s="108" customFormat="1" x14ac:dyDescent="0.25">
      <c r="A12" s="109" t="s">
        <v>36</v>
      </c>
      <c r="B12" s="112"/>
      <c r="C12" s="113"/>
      <c r="D12" s="276"/>
      <c r="E12" s="281">
        <v>0</v>
      </c>
      <c r="F12" s="283">
        <v>0</v>
      </c>
      <c r="G12" s="280">
        <v>0</v>
      </c>
      <c r="H12" s="280">
        <v>0</v>
      </c>
      <c r="I12" s="278">
        <f t="shared" si="3"/>
        <v>0</v>
      </c>
      <c r="J12" s="278">
        <f t="shared" ref="J12" si="6">D12*F12</f>
        <v>0</v>
      </c>
      <c r="K12" s="275">
        <f t="shared" ref="K12" si="7">I12+J12</f>
        <v>0</v>
      </c>
    </row>
    <row r="13" spans="1:12" s="108" customFormat="1" x14ac:dyDescent="0.25">
      <c r="A13" s="109" t="s">
        <v>37</v>
      </c>
      <c r="B13" s="110"/>
      <c r="C13" s="111"/>
      <c r="D13" s="277"/>
      <c r="E13" s="282"/>
      <c r="F13" s="279"/>
      <c r="G13" s="280"/>
      <c r="H13" s="280"/>
      <c r="I13" s="279"/>
      <c r="J13" s="279"/>
      <c r="K13" s="274"/>
    </row>
    <row r="14" spans="1:12" s="108" customFormat="1" x14ac:dyDescent="0.25">
      <c r="A14" s="109" t="s">
        <v>36</v>
      </c>
      <c r="B14" s="112"/>
      <c r="C14" s="113"/>
      <c r="D14" s="276"/>
      <c r="E14" s="281">
        <v>0</v>
      </c>
      <c r="F14" s="283">
        <v>0</v>
      </c>
      <c r="G14" s="280">
        <v>0</v>
      </c>
      <c r="H14" s="280">
        <v>0</v>
      </c>
      <c r="I14" s="278">
        <f t="shared" ref="I14" si="8">D14*(E14+G14+H14)</f>
        <v>0</v>
      </c>
      <c r="J14" s="278">
        <f t="shared" ref="J14" si="9">D14*F14</f>
        <v>0</v>
      </c>
      <c r="K14" s="275">
        <f t="shared" ref="K14" si="10">I14+J14</f>
        <v>0</v>
      </c>
    </row>
    <row r="15" spans="1:12" s="108" customFormat="1" x14ac:dyDescent="0.25">
      <c r="A15" s="109" t="s">
        <v>37</v>
      </c>
      <c r="B15" s="110"/>
      <c r="C15" s="111"/>
      <c r="D15" s="277"/>
      <c r="E15" s="282"/>
      <c r="F15" s="279"/>
      <c r="G15" s="280"/>
      <c r="H15" s="280"/>
      <c r="I15" s="279"/>
      <c r="J15" s="279"/>
      <c r="K15" s="274"/>
    </row>
    <row r="16" spans="1:12" s="108" customFormat="1" x14ac:dyDescent="0.25">
      <c r="A16" s="109" t="s">
        <v>36</v>
      </c>
      <c r="B16" s="112"/>
      <c r="C16" s="113"/>
      <c r="D16" s="276"/>
      <c r="E16" s="281">
        <v>0</v>
      </c>
      <c r="F16" s="283">
        <v>0</v>
      </c>
      <c r="G16" s="280">
        <v>0</v>
      </c>
      <c r="H16" s="280">
        <v>0</v>
      </c>
      <c r="I16" s="278">
        <f t="shared" ref="I16" si="11">D16*(E16+G16+H16)</f>
        <v>0</v>
      </c>
      <c r="J16" s="278">
        <f t="shared" ref="J16" si="12">D16*F16</f>
        <v>0</v>
      </c>
      <c r="K16" s="275">
        <f t="shared" ref="K16" si="13">I16+J16</f>
        <v>0</v>
      </c>
    </row>
    <row r="17" spans="1:12" s="108" customFormat="1" x14ac:dyDescent="0.25">
      <c r="A17" s="109" t="s">
        <v>37</v>
      </c>
      <c r="B17" s="110"/>
      <c r="C17" s="111"/>
      <c r="D17" s="277"/>
      <c r="E17" s="282"/>
      <c r="F17" s="279"/>
      <c r="G17" s="280"/>
      <c r="H17" s="280"/>
      <c r="I17" s="279"/>
      <c r="J17" s="279"/>
      <c r="K17" s="274"/>
    </row>
    <row r="18" spans="1:12" s="108" customFormat="1" x14ac:dyDescent="0.25">
      <c r="A18" s="109" t="s">
        <v>36</v>
      </c>
      <c r="B18" s="112"/>
      <c r="C18" s="113"/>
      <c r="D18" s="276"/>
      <c r="E18" s="281">
        <v>0</v>
      </c>
      <c r="F18" s="283">
        <v>0</v>
      </c>
      <c r="G18" s="280">
        <v>0</v>
      </c>
      <c r="H18" s="280">
        <v>0</v>
      </c>
      <c r="I18" s="278">
        <f t="shared" ref="I18" si="14">D18*(E18+G18+H18)</f>
        <v>0</v>
      </c>
      <c r="J18" s="278">
        <f t="shared" ref="J18" si="15">D18*F18</f>
        <v>0</v>
      </c>
      <c r="K18" s="275">
        <f t="shared" ref="K18" si="16">I18+J18</f>
        <v>0</v>
      </c>
    </row>
    <row r="19" spans="1:12" s="108" customFormat="1" x14ac:dyDescent="0.25">
      <c r="A19" s="109" t="s">
        <v>37</v>
      </c>
      <c r="B19" s="110"/>
      <c r="C19" s="111"/>
      <c r="D19" s="277"/>
      <c r="E19" s="282"/>
      <c r="F19" s="279"/>
      <c r="G19" s="280"/>
      <c r="H19" s="280"/>
      <c r="I19" s="279"/>
      <c r="J19" s="279"/>
      <c r="K19" s="274"/>
    </row>
    <row r="20" spans="1:12" s="108" customFormat="1" x14ac:dyDescent="0.25">
      <c r="A20" s="109" t="s">
        <v>36</v>
      </c>
      <c r="B20" s="112"/>
      <c r="C20" s="113"/>
      <c r="D20" s="276"/>
      <c r="E20" s="281">
        <v>0</v>
      </c>
      <c r="F20" s="283">
        <v>0</v>
      </c>
      <c r="G20" s="280">
        <v>0</v>
      </c>
      <c r="H20" s="280">
        <v>0</v>
      </c>
      <c r="I20" s="278">
        <f t="shared" ref="I20" si="17">D20*(E20+G20+H20)</f>
        <v>0</v>
      </c>
      <c r="J20" s="278">
        <f t="shared" ref="J20" si="18">D20*F20</f>
        <v>0</v>
      </c>
      <c r="K20" s="275">
        <f t="shared" ref="K20" si="19">I20+J20</f>
        <v>0</v>
      </c>
    </row>
    <row r="21" spans="1:12" s="108" customFormat="1" x14ac:dyDescent="0.25">
      <c r="A21" s="109" t="s">
        <v>37</v>
      </c>
      <c r="B21" s="110"/>
      <c r="C21" s="111"/>
      <c r="D21" s="277"/>
      <c r="E21" s="282"/>
      <c r="F21" s="279"/>
      <c r="G21" s="280"/>
      <c r="H21" s="280"/>
      <c r="I21" s="279"/>
      <c r="J21" s="279"/>
      <c r="K21" s="274"/>
    </row>
    <row r="22" spans="1:12" s="108" customFormat="1" x14ac:dyDescent="0.25">
      <c r="A22" s="109" t="s">
        <v>36</v>
      </c>
      <c r="B22" s="112"/>
      <c r="C22" s="113"/>
      <c r="D22" s="276"/>
      <c r="E22" s="281">
        <v>0</v>
      </c>
      <c r="F22" s="283">
        <v>0</v>
      </c>
      <c r="G22" s="280">
        <v>0</v>
      </c>
      <c r="H22" s="280">
        <v>0</v>
      </c>
      <c r="I22" s="278">
        <f t="shared" ref="I22" si="20">D22*(E22+G22+H22)</f>
        <v>0</v>
      </c>
      <c r="J22" s="278">
        <f t="shared" ref="J22" si="21">D22*F22</f>
        <v>0</v>
      </c>
      <c r="K22" s="275">
        <f t="shared" ref="K22" si="22">I22+J22</f>
        <v>0</v>
      </c>
    </row>
    <row r="23" spans="1:12" s="108" customFormat="1" ht="15.75" thickBot="1" x14ac:dyDescent="0.3">
      <c r="A23" s="114" t="s">
        <v>37</v>
      </c>
      <c r="B23" s="115"/>
      <c r="C23" s="116"/>
      <c r="D23" s="296"/>
      <c r="E23" s="295"/>
      <c r="F23" s="293"/>
      <c r="G23" s="294"/>
      <c r="H23" s="294"/>
      <c r="I23" s="293"/>
      <c r="J23" s="293"/>
      <c r="K23" s="284"/>
    </row>
    <row r="24" spans="1:12" x14ac:dyDescent="0.25">
      <c r="E24" s="2"/>
      <c r="F24" s="2"/>
      <c r="G24" s="2"/>
      <c r="H24" s="2"/>
      <c r="I24" s="2">
        <f>SUM(I6:I23)</f>
        <v>90</v>
      </c>
      <c r="J24" s="2">
        <f>SUM(J6:J23)</f>
        <v>0</v>
      </c>
      <c r="K24" s="2">
        <f>SUM(K6:K23)</f>
        <v>90</v>
      </c>
      <c r="L24" s="2"/>
    </row>
    <row r="25" spans="1:12" x14ac:dyDescent="0.25">
      <c r="A25" s="50" t="s">
        <v>58</v>
      </c>
    </row>
    <row r="26" spans="1:12" x14ac:dyDescent="0.25">
      <c r="A26" s="117" t="s">
        <v>108</v>
      </c>
      <c r="J26" s="2"/>
    </row>
  </sheetData>
  <mergeCells count="74">
    <mergeCell ref="E10:E11"/>
    <mergeCell ref="F10:F11"/>
    <mergeCell ref="H20:H21"/>
    <mergeCell ref="D22:D23"/>
    <mergeCell ref="I22:I23"/>
    <mergeCell ref="D20:D21"/>
    <mergeCell ref="G12:G13"/>
    <mergeCell ref="H16:H17"/>
    <mergeCell ref="D18:D19"/>
    <mergeCell ref="I18:I19"/>
    <mergeCell ref="D14:D15"/>
    <mergeCell ref="I14:I15"/>
    <mergeCell ref="J22:J23"/>
    <mergeCell ref="G22:G23"/>
    <mergeCell ref="H22:H23"/>
    <mergeCell ref="E20:E21"/>
    <mergeCell ref="F20:F21"/>
    <mergeCell ref="I20:I21"/>
    <mergeCell ref="J20:J21"/>
    <mergeCell ref="G20:G21"/>
    <mergeCell ref="E22:E23"/>
    <mergeCell ref="F22:F23"/>
    <mergeCell ref="J18:J19"/>
    <mergeCell ref="G18:G19"/>
    <mergeCell ref="H18:H19"/>
    <mergeCell ref="D16:D17"/>
    <mergeCell ref="I16:I17"/>
    <mergeCell ref="J16:J17"/>
    <mergeCell ref="G16:G17"/>
    <mergeCell ref="E16:E17"/>
    <mergeCell ref="F16:F17"/>
    <mergeCell ref="E18:E19"/>
    <mergeCell ref="F18:F19"/>
    <mergeCell ref="J14:J15"/>
    <mergeCell ref="G14:G15"/>
    <mergeCell ref="H14:H15"/>
    <mergeCell ref="E14:E15"/>
    <mergeCell ref="F14:F15"/>
    <mergeCell ref="D3:K3"/>
    <mergeCell ref="G6:G7"/>
    <mergeCell ref="H6:H7"/>
    <mergeCell ref="D8:D9"/>
    <mergeCell ref="I8:I9"/>
    <mergeCell ref="J8:J9"/>
    <mergeCell ref="G8:G9"/>
    <mergeCell ref="I6:I7"/>
    <mergeCell ref="D6:D7"/>
    <mergeCell ref="J6:J7"/>
    <mergeCell ref="H8:H9"/>
    <mergeCell ref="E6:E7"/>
    <mergeCell ref="F8:F9"/>
    <mergeCell ref="F6:F7"/>
    <mergeCell ref="E8:E9"/>
    <mergeCell ref="K14:K15"/>
    <mergeCell ref="K16:K17"/>
    <mergeCell ref="K18:K19"/>
    <mergeCell ref="K20:K21"/>
    <mergeCell ref="K22:K23"/>
    <mergeCell ref="B8:C8"/>
    <mergeCell ref="K6:K7"/>
    <mergeCell ref="K8:K9"/>
    <mergeCell ref="K10:K11"/>
    <mergeCell ref="K12:K13"/>
    <mergeCell ref="D10:D11"/>
    <mergeCell ref="I10:I11"/>
    <mergeCell ref="J10:J11"/>
    <mergeCell ref="G10:G11"/>
    <mergeCell ref="H10:H11"/>
    <mergeCell ref="H12:H13"/>
    <mergeCell ref="E12:E13"/>
    <mergeCell ref="F12:F13"/>
    <mergeCell ref="D12:D13"/>
    <mergeCell ref="I12:I13"/>
    <mergeCell ref="J12:J13"/>
  </mergeCells>
  <pageMargins left="0.45" right="0.45" top="1" bottom="0.75" header="0.3" footer="0.3"/>
  <pageSetup orientation="landscape" r:id="rId1"/>
  <headerFooter>
    <oddHeader>&amp;C&amp;"-,Bold"&amp;14&amp;A</oddHeader>
    <oddFooter>&amp;LCatoosa PS RFP Pricing Sheets&amp;R&amp;D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Lit Leased Fiber-Transport</vt:lpstr>
      <vt:lpstr>1-pair Lit Dark Fiber or IRU</vt:lpstr>
      <vt:lpstr>3-pair Lit Dark Fiber or IRU</vt:lpstr>
      <vt:lpstr>Self Provisioned Network</vt:lpstr>
      <vt:lpstr>Self Provisioned (Other)</vt:lpstr>
      <vt:lpstr>Fiber Maint</vt:lpstr>
      <vt:lpstr>Equipment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Jeff-PC</dc:creator>
  <cp:lastModifiedBy>Karla Hall</cp:lastModifiedBy>
  <cp:lastPrinted>2021-01-20T21:58:33Z</cp:lastPrinted>
  <dcterms:created xsi:type="dcterms:W3CDTF">2017-11-13T19:47:52Z</dcterms:created>
  <dcterms:modified xsi:type="dcterms:W3CDTF">2021-11-02T14:46:42Z</dcterms:modified>
</cp:coreProperties>
</file>